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C:\Users\user\Desktop\20220829【厚生労働省】（修正様式送付）福祉・介護職員処遇改善加算等の申請様式について\"/>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<sst xmlns="http://schemas.openxmlformats.org/spreadsheetml/2006/main" count="2927" uniqueCount="493">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</sst>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9" y="8182032"/>
              <a:chExt cx="217576"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9"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9"/>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sqref="A1:F1"/>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362</v>
      </c>
      <c r="B1" s="778"/>
      <c r="C1" s="778"/>
      <c r="D1" s="778"/>
      <c r="E1" s="778"/>
      <c r="F1" s="778"/>
    </row>
    <row r="2" spans="1:6" ht="30" customHeight="1" thickTop="1">
      <c r="A2" s="779" t="s">
        <v>363</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278</v>
      </c>
      <c r="D4" s="781" t="s">
        <v>161</v>
      </c>
      <c r="E4" s="782"/>
      <c r="F4" s="22" t="s">
        <v>457</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364</v>
      </c>
      <c r="E8" s="777"/>
      <c r="F8" s="25" t="s">
        <v>169</v>
      </c>
    </row>
    <row r="9" spans="1:6" ht="73.5" customHeight="1">
      <c r="A9" s="42" t="s">
        <v>170</v>
      </c>
      <c r="B9" s="24">
        <v>1</v>
      </c>
      <c r="C9" s="499" t="s">
        <v>10</v>
      </c>
      <c r="D9" s="776" t="s">
        <v>365</v>
      </c>
      <c r="E9" s="777"/>
      <c r="F9" s="25" t="s">
        <v>169</v>
      </c>
    </row>
    <row r="10" spans="1:6" ht="73.5" customHeight="1">
      <c r="A10" s="550" t="s">
        <v>366</v>
      </c>
      <c r="B10" s="36">
        <v>1</v>
      </c>
      <c r="C10" s="499" t="s">
        <v>10</v>
      </c>
      <c r="D10" s="785" t="s">
        <v>367</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172</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4" t="s">
        <v>296</v>
      </c>
      <c r="B33" s="29"/>
    </row>
    <row r="34" spans="1:3" ht="20.100000000000001" customHeight="1">
      <c r="A34" s="524" t="s">
        <v>297</v>
      </c>
      <c r="B34" s="29"/>
    </row>
    <row r="35" spans="1:3" ht="20.100000000000001" customHeight="1">
      <c r="A35" s="524" t="s">
        <v>371</v>
      </c>
      <c r="B35" s="29"/>
    </row>
    <row r="36" spans="1:3" ht="20.100000000000001" customHeight="1">
      <c r="A36" s="524" t="s">
        <v>372</v>
      </c>
      <c r="B36" s="34"/>
      <c r="C36" s="33"/>
    </row>
    <row r="37" spans="1:3" ht="20.100000000000001" customHeight="1">
      <c r="A37" s="524" t="s">
        <v>298</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839"/>
      <c r="D11" s="840"/>
      <c r="E11" s="840"/>
      <c r="F11" s="840"/>
      <c r="G11" s="840"/>
      <c r="H11" s="840"/>
      <c r="I11" s="840"/>
      <c r="J11" s="840"/>
      <c r="K11" s="840"/>
      <c r="L11" s="841"/>
      <c r="M11" s="52"/>
    </row>
    <row r="13" spans="1:30" ht="20.100000000000001" customHeight="1">
      <c r="A13" s="10" t="s">
        <v>131</v>
      </c>
    </row>
    <row r="14" spans="1:30" ht="20.100000000000001" customHeight="1" thickBot="1">
      <c r="B14" t="s">
        <v>375</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449</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376</v>
      </c>
      <c r="X29" s="9"/>
    </row>
    <row r="30" spans="1:30" ht="35.1" customHeight="1">
      <c r="B30" s="494" t="s">
        <v>285</v>
      </c>
      <c r="C30" s="790" t="s">
        <v>459</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286</v>
      </c>
      <c r="C31" s="790" t="s">
        <v>460</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450</v>
      </c>
      <c r="AA32" s="788" t="s">
        <v>345</v>
      </c>
      <c r="AB32" s="788" t="s">
        <v>458</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130" zoomScaleNormal="120" zoomScaleSheetLayoutView="130" workbookViewId="0">
      <selection activeCell="Y3" sqref="Y3:Z3"/>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28" t="s">
        <v>76</v>
      </c>
      <c r="Z1" s="928"/>
      <c r="AA1" s="928"/>
      <c r="AB1" s="928"/>
      <c r="AC1" s="928" t="str">
        <f>IF(基本情報入力シート!C11="","",基本情報入力シート!C11)</f>
        <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c r="Z3" s="901"/>
      <c r="AA3" s="53" t="s">
        <v>16</v>
      </c>
      <c r="AE3" s="53"/>
      <c r="AH3" s="53"/>
      <c r="AI3" s="53"/>
      <c r="AJ3" s="32"/>
    </row>
    <row r="4" spans="1:46" ht="16.5" customHeight="1">
      <c r="A4" s="940" t="s">
        <v>385</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492</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386</v>
      </c>
      <c r="C19" s="1105" t="s">
        <v>387</v>
      </c>
      <c r="D19" s="1106"/>
      <c r="E19" s="1106"/>
      <c r="F19" s="1106"/>
      <c r="G19" s="1106"/>
      <c r="H19" s="1106"/>
      <c r="I19" s="1106"/>
      <c r="J19" s="1106"/>
      <c r="K19" s="1107"/>
      <c r="L19" s="663" t="s">
        <v>386</v>
      </c>
      <c r="M19" s="1108" t="s">
        <v>388</v>
      </c>
      <c r="N19" s="1109"/>
      <c r="O19" s="1109"/>
      <c r="P19" s="1109"/>
      <c r="Q19" s="1109"/>
      <c r="R19" s="1109"/>
      <c r="S19" s="1109"/>
      <c r="T19" s="1109"/>
      <c r="U19" s="1109"/>
      <c r="V19" s="1110"/>
      <c r="W19" s="713" t="s">
        <v>386</v>
      </c>
      <c r="X19" s="1111" t="s">
        <v>389</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390</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392</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393</v>
      </c>
      <c r="Q27" s="1121"/>
      <c r="R27" s="1121"/>
      <c r="S27" s="1121"/>
      <c r="T27" s="1121"/>
      <c r="U27" s="1122"/>
      <c r="V27" s="675" t="str">
        <f>IF(P28="","",IF(P29="","",IF(P29&gt;P28,"○","☓")))</f>
        <v/>
      </c>
      <c r="W27" s="1123" t="s">
        <v>394</v>
      </c>
      <c r="X27" s="1121"/>
      <c r="Y27" s="1121"/>
      <c r="Z27" s="1121"/>
      <c r="AA27" s="1121"/>
      <c r="AB27" s="1122"/>
      <c r="AC27" s="675" t="str">
        <f>IF(W28="","",IF(W29="","",IF(W29&gt;W28,"○","☓")))</f>
        <v/>
      </c>
      <c r="AD27" s="1123" t="s">
        <v>395</v>
      </c>
      <c r="AE27" s="1121"/>
      <c r="AF27" s="1121"/>
      <c r="AG27" s="1121"/>
      <c r="AH27" s="1121"/>
      <c r="AI27" s="1122"/>
      <c r="AJ27" s="675" t="str">
        <f>IF(AD28="","",IF(AD29="","",IF(AD29&gt;AD28,"○","☓")))</f>
        <v/>
      </c>
      <c r="AK27" s="676"/>
      <c r="AL27" s="676"/>
      <c r="AT27" s="71"/>
    </row>
    <row r="28" spans="1:46" ht="21" customHeight="1">
      <c r="A28" s="677" t="s">
        <v>9</v>
      </c>
      <c r="B28" s="1075" t="s">
        <v>396</v>
      </c>
      <c r="C28" s="1075"/>
      <c r="D28" s="1076" t="str">
        <f>IF(Y3=0,"",Y3)</f>
        <v/>
      </c>
      <c r="E28" s="1076"/>
      <c r="F28" s="678" t="s">
        <v>397</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398</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399</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475</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400</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401</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402</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454</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407</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403</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488</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408</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455</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489</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409</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410</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404</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405</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411</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490</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406</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491</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413</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414</v>
      </c>
      <c r="AC53" s="847"/>
      <c r="AD53" s="847"/>
      <c r="AE53" s="847"/>
      <c r="AF53" s="847"/>
      <c r="AG53" s="847"/>
      <c r="AH53" s="847"/>
      <c r="AI53" s="847"/>
      <c r="AJ53" s="847"/>
      <c r="AK53" s="847"/>
      <c r="AL53" s="706"/>
      <c r="AT53" s="71"/>
    </row>
    <row r="54" spans="1:47" ht="21" customHeight="1" thickBot="1">
      <c r="A54" s="847" t="s">
        <v>415</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416</v>
      </c>
      <c r="AC54" s="847"/>
      <c r="AD54" s="847"/>
      <c r="AE54" s="847"/>
      <c r="AF54" s="847"/>
      <c r="AG54" s="847"/>
      <c r="AH54" s="847"/>
      <c r="AI54" s="847"/>
      <c r="AJ54" s="847"/>
      <c r="AK54" s="847"/>
      <c r="AL54" s="706"/>
      <c r="AT54" s="71"/>
    </row>
    <row r="55" spans="1:47" ht="21" customHeight="1" thickBot="1">
      <c r="A55" s="718" t="s">
        <v>417</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418</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419</v>
      </c>
      <c r="AC58" s="847"/>
      <c r="AD58" s="847"/>
      <c r="AE58" s="847"/>
      <c r="AF58" s="847"/>
      <c r="AG58" s="847"/>
      <c r="AH58" s="847"/>
      <c r="AI58" s="847"/>
      <c r="AJ58" s="847"/>
      <c r="AK58" s="847"/>
      <c r="AL58" s="706"/>
      <c r="AT58" s="71"/>
    </row>
    <row r="59" spans="1:47" ht="21" customHeight="1">
      <c r="A59" s="847" t="s">
        <v>420</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421</v>
      </c>
      <c r="AC59" s="847"/>
      <c r="AD59" s="847"/>
      <c r="AE59" s="847"/>
      <c r="AF59" s="847"/>
      <c r="AG59" s="847"/>
      <c r="AH59" s="847"/>
      <c r="AI59" s="847"/>
      <c r="AJ59" s="847"/>
      <c r="AK59" s="847"/>
      <c r="AL59" s="706"/>
      <c r="AT59" s="71"/>
    </row>
    <row r="60" spans="1:47" ht="21" customHeight="1">
      <c r="A60" s="846" t="s">
        <v>423</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422</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253</v>
      </c>
      <c r="T61" s="895"/>
      <c r="U61" s="895"/>
      <c r="V61" s="895"/>
      <c r="W61" s="895"/>
      <c r="X61" s="896"/>
      <c r="Y61" s="897" t="s">
        <v>254</v>
      </c>
      <c r="Z61" s="898"/>
      <c r="AA61" s="898"/>
      <c r="AB61" s="898"/>
      <c r="AC61" s="898"/>
      <c r="AD61" s="899"/>
      <c r="AE61" s="897" t="s">
        <v>93</v>
      </c>
      <c r="AF61" s="898"/>
      <c r="AG61" s="898"/>
      <c r="AH61" s="898"/>
      <c r="AI61" s="898"/>
      <c r="AJ61" s="899"/>
      <c r="AM61" s="108" t="s">
        <v>152</v>
      </c>
      <c r="AU61" s="71"/>
    </row>
    <row r="62" spans="1:47" ht="31.5" customHeight="1" thickBot="1">
      <c r="A62" s="886"/>
      <c r="B62" s="890" t="s">
        <v>476</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477</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478</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424</v>
      </c>
      <c r="AU64" s="71"/>
    </row>
    <row r="65" spans="1:51" ht="21.75" customHeight="1" thickBot="1">
      <c r="A65" s="886"/>
      <c r="B65" s="119" t="s">
        <v>479</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480</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425</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271</v>
      </c>
      <c r="B80" s="222" t="s">
        <v>481</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456</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426</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428</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429</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414</v>
      </c>
      <c r="AC89" s="847"/>
      <c r="AD89" s="847"/>
      <c r="AE89" s="847"/>
      <c r="AF89" s="847"/>
      <c r="AG89" s="847"/>
      <c r="AH89" s="847"/>
      <c r="AI89" s="847"/>
      <c r="AJ89" s="847"/>
      <c r="AK89" s="847"/>
      <c r="AL89" s="706"/>
      <c r="AU89" s="728"/>
    </row>
    <row r="90" spans="1:47" s="676" customFormat="1" ht="17.25" customHeight="1">
      <c r="A90" s="847" t="s">
        <v>420</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482</v>
      </c>
      <c r="AC90" s="847"/>
      <c r="AD90" s="847"/>
      <c r="AE90" s="847"/>
      <c r="AF90" s="847"/>
      <c r="AG90" s="847"/>
      <c r="AH90" s="847"/>
      <c r="AI90" s="847"/>
      <c r="AJ90" s="847"/>
      <c r="AK90" s="847"/>
      <c r="AL90" s="706"/>
      <c r="AU90" s="728"/>
    </row>
    <row r="91" spans="1:47" s="676" customFormat="1" ht="17.25" customHeight="1">
      <c r="A91" s="847" t="s">
        <v>430</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431</v>
      </c>
      <c r="AC91" s="847"/>
      <c r="AD91" s="847"/>
      <c r="AE91" s="847"/>
      <c r="AF91" s="847"/>
      <c r="AG91" s="847"/>
      <c r="AH91" s="847"/>
      <c r="AI91" s="847"/>
      <c r="AJ91" s="847"/>
      <c r="AK91" s="847"/>
      <c r="AL91" s="706"/>
      <c r="AU91" s="728"/>
    </row>
    <row r="92" spans="1:47" s="554" customFormat="1" ht="19.5" customHeight="1" thickBot="1">
      <c r="A92" s="1197" t="s">
        <v>432</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483</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346</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484</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347</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348</v>
      </c>
      <c r="N95" s="1180"/>
      <c r="O95" s="1181"/>
      <c r="P95" s="1193" t="e">
        <f>M94/AF99</f>
        <v>#VALUE!</v>
      </c>
      <c r="Q95" s="1194"/>
      <c r="R95" s="1194"/>
      <c r="S95" s="1195"/>
      <c r="T95" s="577" t="s">
        <v>349</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485</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486</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347</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348</v>
      </c>
      <c r="N98" s="1180"/>
      <c r="O98" s="1181"/>
      <c r="P98" s="1182" t="e">
        <f>M97/AF99</f>
        <v>#VALUE!</v>
      </c>
      <c r="Q98" s="1183"/>
      <c r="R98" s="1183"/>
      <c r="S98" s="1184"/>
      <c r="T98" s="577" t="s">
        <v>349</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433</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350</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487</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436</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257</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436</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351</v>
      </c>
      <c r="F129" s="990"/>
      <c r="G129" s="990"/>
      <c r="H129" s="991"/>
      <c r="I129" s="759"/>
      <c r="J129" s="992" t="s">
        <v>30</v>
      </c>
      <c r="K129" s="992"/>
      <c r="L129" s="992"/>
      <c r="M129" s="760"/>
      <c r="N129" s="993" t="s">
        <v>352</v>
      </c>
      <c r="O129" s="993"/>
      <c r="P129" s="993"/>
      <c r="Q129" s="993"/>
      <c r="R129" s="993"/>
      <c r="S129" s="993"/>
      <c r="T129" s="760"/>
      <c r="U129" s="993" t="s">
        <v>353</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354</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443</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442</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436</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436</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260</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277</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436</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261</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436</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340</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307</v>
      </c>
      <c r="B179" s="968"/>
      <c r="C179" s="968"/>
      <c r="D179" s="969"/>
      <c r="E179" s="765"/>
      <c r="F179" s="978" t="s">
        <v>313</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314</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315</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316</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308</v>
      </c>
      <c r="B183" s="968"/>
      <c r="C183" s="968"/>
      <c r="D183" s="969"/>
      <c r="E183" s="765"/>
      <c r="F183" s="978" t="s">
        <v>342</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317</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318</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319</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309</v>
      </c>
      <c r="B187" s="968"/>
      <c r="C187" s="968"/>
      <c r="D187" s="969"/>
      <c r="E187" s="765"/>
      <c r="F187" s="978" t="s">
        <v>320</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321</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322</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323</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336</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310</v>
      </c>
      <c r="B192" s="968"/>
      <c r="C192" s="968"/>
      <c r="D192" s="969"/>
      <c r="E192" s="765"/>
      <c r="F192" s="978" t="s">
        <v>324</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325</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326</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327</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312</v>
      </c>
      <c r="B196" s="968"/>
      <c r="C196" s="968"/>
      <c r="D196" s="969"/>
      <c r="E196" s="765"/>
      <c r="F196" s="978" t="s">
        <v>328</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329</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330</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331</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311</v>
      </c>
      <c r="B200" s="968"/>
      <c r="C200" s="968"/>
      <c r="D200" s="969"/>
      <c r="E200" s="765"/>
      <c r="F200" s="978" t="s">
        <v>332</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333</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334</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335</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436</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341</v>
      </c>
      <c r="B205" s="1067"/>
      <c r="C205" s="1067"/>
      <c r="D205" s="1067"/>
      <c r="E205" s="1067"/>
      <c r="F205" s="1067"/>
      <c r="G205" s="1067"/>
      <c r="H205" s="1067"/>
      <c r="I205" s="1067"/>
      <c r="J205" s="1067"/>
      <c r="K205" s="1067"/>
      <c r="L205" s="1067"/>
      <c r="M205" s="1067"/>
      <c r="N205" s="1068"/>
      <c r="O205" s="1046"/>
      <c r="P205" s="1046"/>
      <c r="Q205" s="1047" t="s">
        <v>289</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343</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263</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436</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299</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447</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30" priority="38">
      <formula>$B$19="×"</formula>
    </cfRule>
  </conditionalFormatting>
  <conditionalFormatting sqref="L19:M19">
    <cfRule type="expression" dxfId="29" priority="37">
      <formula>$L$19="×"</formula>
    </cfRule>
  </conditionalFormatting>
  <conditionalFormatting sqref="P28:V36">
    <cfRule type="expression" dxfId="28" priority="24">
      <formula>$B$19="×"</formula>
    </cfRule>
  </conditionalFormatting>
  <conditionalFormatting sqref="AD28:AI36">
    <cfRule type="expression" dxfId="27" priority="26">
      <formula>$W$19="×"</formula>
    </cfRule>
  </conditionalFormatting>
  <conditionalFormatting sqref="W28:AC36">
    <cfRule type="expression" dxfId="26" priority="25">
      <formula>$L$19="×"</formula>
    </cfRule>
  </conditionalFormatting>
  <conditionalFormatting sqref="AD27:AJ27 AJ28:AJ36">
    <cfRule type="expression" dxfId="25" priority="32">
      <formula>$W$19="×"</formula>
    </cfRule>
  </conditionalFormatting>
  <conditionalFormatting sqref="W27:AC27">
    <cfRule type="expression" dxfId="24" priority="31">
      <formula>$L$19="×"</formula>
    </cfRule>
  </conditionalFormatting>
  <conditionalFormatting sqref="P27:V27">
    <cfRule type="expression" dxfId="23" priority="30">
      <formula>$B$19="×"</formula>
    </cfRule>
  </conditionalFormatting>
  <conditionalFormatting sqref="A52:AK54 A55:AK55">
    <cfRule type="expression" dxfId="22" priority="23">
      <formula>$B$19="×"</formula>
    </cfRule>
  </conditionalFormatting>
  <conditionalFormatting sqref="A88:AK89 A91:AK91">
    <cfRule type="expression" dxfId="21" priority="20">
      <formula>$W$19="×"</formula>
    </cfRule>
  </conditionalFormatting>
  <conditionalFormatting sqref="L99:AI99">
    <cfRule type="expression" dxfId="20" priority="18">
      <formula>$W$19="×"</formula>
    </cfRule>
  </conditionalFormatting>
  <conditionalFormatting sqref="P98:S98">
    <cfRule type="expression" dxfId="19" priority="17">
      <formula>$W$19="×"</formula>
    </cfRule>
  </conditionalFormatting>
  <conditionalFormatting sqref="B102:AJ102">
    <cfRule type="expression" dxfId="18" priority="16">
      <formula>$W$19="×"</formula>
    </cfRule>
  </conditionalFormatting>
  <conditionalFormatting sqref="A87">
    <cfRule type="expression" dxfId="17" priority="15">
      <formula>AND(#REF!=TRUE,#REF!=FALSE)</formula>
    </cfRule>
  </conditionalFormatting>
  <conditionalFormatting sqref="A105:AJ113">
    <cfRule type="expression" dxfId="16" priority="14">
      <formula>$B$19="×"</formula>
    </cfRule>
  </conditionalFormatting>
  <conditionalFormatting sqref="A115:AJ126">
    <cfRule type="expression" dxfId="15" priority="13">
      <formula>$L$19="×"</formula>
    </cfRule>
  </conditionalFormatting>
  <conditionalFormatting sqref="E135:AJ136">
    <cfRule type="expression" dxfId="14" priority="12">
      <formula>$W$19="×"</formula>
    </cfRule>
  </conditionalFormatting>
  <conditionalFormatting sqref="A137:AJ137">
    <cfRule type="expression" dxfId="13" priority="11">
      <formula>$W$19="×"</formula>
    </cfRule>
  </conditionalFormatting>
  <conditionalFormatting sqref="A154:AJ154">
    <cfRule type="expression" dxfId="12" priority="10">
      <formula>$B$19="×"</formula>
    </cfRule>
  </conditionalFormatting>
  <conditionalFormatting sqref="A147:AJ173">
    <cfRule type="expression" dxfId="11" priority="9">
      <formula>$B$19="×"</formula>
    </cfRule>
  </conditionalFormatting>
  <conditionalFormatting sqref="A172:AJ172">
    <cfRule type="expression" dxfId="10" priority="8">
      <formula>$B$19="×"</formula>
    </cfRule>
  </conditionalFormatting>
  <conditionalFormatting sqref="A174:AJ205">
    <cfRule type="expression" dxfId="9" priority="7">
      <formula>AND($B$19="×",$L$19="×")</formula>
    </cfRule>
  </conditionalFormatting>
  <conditionalFormatting sqref="A207:AJ214">
    <cfRule type="expression" dxfId="8" priority="6">
      <formula>$L$19="×"</formula>
    </cfRule>
  </conditionalFormatting>
  <conditionalFormatting sqref="A86:AK102">
    <cfRule type="expression" dxfId="7" priority="5">
      <formula>$W$19="×"</formula>
    </cfRule>
  </conditionalFormatting>
  <conditionalFormatting sqref="A128:AJ137">
    <cfRule type="expression" dxfId="6" priority="4">
      <formula>$W$19="×"</formula>
    </cfRule>
  </conditionalFormatting>
  <conditionalFormatting sqref="W19:AK19">
    <cfRule type="expression" dxfId="5" priority="3">
      <formula>$W$19="×"</formula>
    </cfRule>
  </conditionalFormatting>
  <conditionalFormatting sqref="A57:AK84">
    <cfRule type="expression" dxfId="4" priority="2">
      <formula>$L$19="×"</formula>
    </cfRule>
  </conditionalFormatting>
  <conditionalFormatting sqref="B222:AJ222">
    <cfRule type="expression" dxfId="3"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452</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266</v>
      </c>
      <c r="C7" s="1261"/>
      <c r="D7" s="1261"/>
      <c r="E7" s="1261"/>
      <c r="F7" s="1261"/>
      <c r="G7" s="1261"/>
      <c r="H7" s="1261"/>
      <c r="I7" s="1261"/>
      <c r="J7" s="1261"/>
      <c r="K7" s="1262"/>
      <c r="L7" s="1266" t="s">
        <v>86</v>
      </c>
      <c r="M7" s="1236" t="s">
        <v>153</v>
      </c>
      <c r="N7" s="1238"/>
      <c r="O7" s="1268" t="s">
        <v>99</v>
      </c>
      <c r="P7" s="1244" t="s">
        <v>52</v>
      </c>
      <c r="Q7" s="1246" t="s">
        <v>461</v>
      </c>
      <c r="R7" s="423" t="s">
        <v>251</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265</v>
      </c>
      <c r="T8" s="1234" t="s">
        <v>287</v>
      </c>
      <c r="U8" s="1236" t="s">
        <v>288</v>
      </c>
      <c r="V8" s="1237"/>
      <c r="W8" s="1237"/>
      <c r="X8" s="1237"/>
      <c r="Y8" s="1237"/>
      <c r="Z8" s="1237"/>
      <c r="AA8" s="1237"/>
      <c r="AB8" s="1237"/>
      <c r="AC8" s="1237"/>
      <c r="AD8" s="1237"/>
      <c r="AE8" s="1237"/>
      <c r="AF8" s="1238"/>
      <c r="AG8" s="1242" t="s">
        <v>462</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0" zoomScaleNormal="80" zoomScaleSheetLayoutView="70" workbookViewId="0">
      <selection activeCell="R12" sqref="R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453</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266</v>
      </c>
      <c r="C7" s="1261"/>
      <c r="D7" s="1261"/>
      <c r="E7" s="1261"/>
      <c r="F7" s="1261"/>
      <c r="G7" s="1261"/>
      <c r="H7" s="1261"/>
      <c r="I7" s="1261"/>
      <c r="J7" s="1261"/>
      <c r="K7" s="1262"/>
      <c r="L7" s="1266" t="s">
        <v>86</v>
      </c>
      <c r="M7" s="1236" t="s">
        <v>153</v>
      </c>
      <c r="N7" s="1238"/>
      <c r="O7" s="1268" t="s">
        <v>99</v>
      </c>
      <c r="P7" s="1244" t="s">
        <v>52</v>
      </c>
      <c r="Q7" s="1246" t="s">
        <v>461</v>
      </c>
      <c r="R7" s="461" t="s">
        <v>252</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268</v>
      </c>
      <c r="T8" s="1234" t="s">
        <v>463</v>
      </c>
      <c r="U8" s="772"/>
      <c r="V8" s="1274"/>
      <c r="W8" s="1275"/>
      <c r="X8" s="1275"/>
      <c r="Y8" s="1275"/>
      <c r="Z8" s="1275"/>
      <c r="AA8" s="1275"/>
      <c r="AB8" s="1275"/>
      <c r="AC8" s="1275"/>
      <c r="AD8" s="1275"/>
      <c r="AE8" s="1275"/>
      <c r="AF8" s="1275"/>
      <c r="AG8" s="1276"/>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3"/>
      <c r="T9" s="1235"/>
      <c r="U9" s="1241" t="s">
        <v>226</v>
      </c>
      <c r="V9" s="1239" t="s">
        <v>464</v>
      </c>
      <c r="W9" s="1240"/>
      <c r="X9" s="1240"/>
      <c r="Y9" s="1240"/>
      <c r="Z9" s="1240"/>
      <c r="AA9" s="1240"/>
      <c r="AB9" s="1240"/>
      <c r="AC9" s="1240"/>
      <c r="AD9" s="1240"/>
      <c r="AE9" s="1240"/>
      <c r="AF9" s="1240"/>
      <c r="AG9" s="1240"/>
      <c r="AH9" s="1243" t="s">
        <v>465</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3"/>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計画書_総括表'!$L$19="×"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0" zoomScaleNormal="85" zoomScaleSheetLayoutView="80" zoomScalePageLayoutView="70" workbookViewId="0">
      <selection activeCell="Q12" sqref="Q12"/>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377</v>
      </c>
      <c r="G1" s="602" t="s">
        <v>378</v>
      </c>
      <c r="Q1" s="1281" t="s">
        <v>474</v>
      </c>
      <c r="R1" s="1282"/>
      <c r="S1" s="1282"/>
      <c r="T1" s="1282"/>
      <c r="U1" s="1282"/>
      <c r="V1" s="1282"/>
      <c r="W1" s="1282"/>
      <c r="X1" s="1282"/>
      <c r="Y1" s="1282"/>
      <c r="Z1" s="1282"/>
      <c r="AA1" s="1282"/>
      <c r="AB1" s="1282"/>
      <c r="AC1" s="1282"/>
      <c r="AD1" s="1282"/>
      <c r="AE1" s="1282"/>
      <c r="AF1" s="1282"/>
      <c r="AG1" s="1282"/>
      <c r="AH1" s="1282"/>
      <c r="AI1" s="1282"/>
      <c r="AJ1" s="1282"/>
      <c r="AK1" s="1282"/>
    </row>
    <row r="2" spans="1:37" ht="21" customHeight="1" thickBot="1">
      <c r="B2" s="602"/>
      <c r="C2" s="602"/>
      <c r="D2" s="602"/>
      <c r="E2" s="602"/>
      <c r="F2" s="602"/>
      <c r="G2" s="602"/>
      <c r="H2" s="602"/>
      <c r="I2" s="602"/>
      <c r="J2" s="602"/>
      <c r="K2" s="602"/>
      <c r="L2" s="602"/>
      <c r="M2" s="602"/>
      <c r="N2" s="602"/>
      <c r="O2" s="602"/>
      <c r="P2" s="642" t="s">
        <v>69</v>
      </c>
      <c r="Q2" s="1282"/>
      <c r="R2" s="1282"/>
      <c r="S2" s="1282"/>
      <c r="T2" s="1282"/>
      <c r="U2" s="1282"/>
      <c r="V2" s="1282"/>
      <c r="W2" s="1282"/>
      <c r="X2" s="1282"/>
      <c r="Y2" s="1282"/>
      <c r="Z2" s="1282"/>
      <c r="AA2" s="1282"/>
      <c r="AB2" s="1282"/>
      <c r="AC2" s="1282"/>
      <c r="AD2" s="1282"/>
      <c r="AE2" s="1282"/>
      <c r="AF2" s="1282"/>
      <c r="AG2" s="1282"/>
      <c r="AH2" s="1282"/>
      <c r="AI2" s="1282"/>
      <c r="AJ2" s="1282"/>
      <c r="AK2" s="1282"/>
    </row>
    <row r="3" spans="1:37"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603"/>
      <c r="Q3" s="1282"/>
      <c r="R3" s="1282"/>
      <c r="S3" s="1282"/>
      <c r="T3" s="1282"/>
      <c r="U3" s="1282"/>
      <c r="V3" s="1282"/>
      <c r="W3" s="1282"/>
      <c r="X3" s="1282"/>
      <c r="Y3" s="1282"/>
      <c r="Z3" s="1282"/>
      <c r="AA3" s="1282"/>
      <c r="AB3" s="1282"/>
      <c r="AC3" s="1282"/>
      <c r="AD3" s="1282"/>
      <c r="AE3" s="1282"/>
      <c r="AF3" s="1282"/>
      <c r="AG3" s="1282"/>
      <c r="AH3" s="1282"/>
      <c r="AI3" s="1282"/>
      <c r="AJ3" s="1282"/>
      <c r="AK3" s="1282"/>
    </row>
    <row r="4" spans="1:37" ht="21" customHeight="1" thickBot="1">
      <c r="A4" s="604"/>
      <c r="B4" s="604"/>
      <c r="C4" s="604"/>
      <c r="D4" s="605"/>
      <c r="E4" s="605"/>
      <c r="F4" s="605"/>
      <c r="G4" s="605"/>
      <c r="H4" s="605"/>
      <c r="I4" s="605"/>
      <c r="J4" s="605"/>
      <c r="K4" s="605"/>
      <c r="L4" s="605"/>
      <c r="M4" s="605"/>
      <c r="N4" s="605"/>
      <c r="O4" s="605"/>
      <c r="P4" s="605"/>
      <c r="Q4" s="1282"/>
      <c r="R4" s="1282"/>
      <c r="S4" s="1282"/>
      <c r="T4" s="1282"/>
      <c r="U4" s="1282"/>
      <c r="V4" s="1282"/>
      <c r="W4" s="1282"/>
      <c r="X4" s="1282"/>
      <c r="Y4" s="1282"/>
      <c r="Z4" s="1282"/>
      <c r="AA4" s="1282"/>
      <c r="AB4" s="1282"/>
      <c r="AC4" s="1282"/>
      <c r="AD4" s="1282"/>
      <c r="AE4" s="1282"/>
      <c r="AF4" s="1282"/>
      <c r="AG4" s="1282"/>
      <c r="AH4" s="1282"/>
      <c r="AI4" s="1282"/>
      <c r="AJ4" s="1282"/>
      <c r="AK4" s="1282"/>
    </row>
    <row r="5" spans="1:37" ht="27.75" customHeight="1" thickBot="1">
      <c r="A5" s="1288" t="s">
        <v>383</v>
      </c>
      <c r="B5" s="1289"/>
      <c r="C5" s="1289"/>
      <c r="D5" s="1289"/>
      <c r="E5" s="1289"/>
      <c r="F5" s="1289"/>
      <c r="G5" s="1289"/>
      <c r="H5" s="1289"/>
      <c r="I5" s="1289"/>
      <c r="J5" s="1289"/>
      <c r="K5" s="1289"/>
      <c r="L5" s="1289"/>
      <c r="M5" s="1289"/>
      <c r="N5" s="1289"/>
      <c r="O5" s="606" t="str">
        <f>IF(SUM(AG12:AG111)=0,"",SUM(AG12:AG110))</f>
        <v/>
      </c>
      <c r="P5" s="605"/>
      <c r="Q5" s="1282"/>
      <c r="R5" s="1282"/>
      <c r="S5" s="1282"/>
      <c r="T5" s="1282"/>
      <c r="U5" s="1282"/>
      <c r="V5" s="1282"/>
      <c r="W5" s="1282"/>
      <c r="X5" s="1282"/>
      <c r="Y5" s="1282"/>
      <c r="Z5" s="1282"/>
      <c r="AA5" s="1282"/>
      <c r="AB5" s="1282"/>
      <c r="AC5" s="1282"/>
      <c r="AD5" s="1282"/>
      <c r="AE5" s="1282"/>
      <c r="AF5" s="1282"/>
      <c r="AG5" s="1282"/>
      <c r="AH5" s="1282"/>
      <c r="AI5" s="1282"/>
      <c r="AJ5" s="1282"/>
      <c r="AK5" s="1282"/>
    </row>
    <row r="6" spans="1:37" ht="21" customHeight="1">
      <c r="R6" s="607"/>
      <c r="S6" s="600"/>
      <c r="AG6" s="608"/>
    </row>
    <row r="7" spans="1:37" ht="14.25" customHeight="1">
      <c r="A7" s="1290"/>
      <c r="B7" s="1317" t="s">
        <v>266</v>
      </c>
      <c r="C7" s="1318"/>
      <c r="D7" s="1318"/>
      <c r="E7" s="1318"/>
      <c r="F7" s="1318"/>
      <c r="G7" s="1318"/>
      <c r="H7" s="1318"/>
      <c r="I7" s="1318"/>
      <c r="J7" s="1318"/>
      <c r="K7" s="1319"/>
      <c r="L7" s="1277" t="s">
        <v>86</v>
      </c>
      <c r="M7" s="1299" t="s">
        <v>381</v>
      </c>
      <c r="N7" s="1300"/>
      <c r="O7" s="1279" t="s">
        <v>99</v>
      </c>
      <c r="P7" s="1295" t="s">
        <v>52</v>
      </c>
      <c r="Q7" s="1277" t="s">
        <v>379</v>
      </c>
      <c r="R7" s="1297" t="s">
        <v>466</v>
      </c>
      <c r="S7" s="1311" t="s">
        <v>380</v>
      </c>
      <c r="T7" s="1312"/>
      <c r="U7" s="1312"/>
      <c r="V7" s="1312"/>
      <c r="W7" s="1312"/>
      <c r="X7" s="1312"/>
      <c r="Y7" s="1312"/>
      <c r="Z7" s="1312"/>
      <c r="AA7" s="1312"/>
      <c r="AB7" s="1312"/>
      <c r="AC7" s="1312"/>
      <c r="AD7" s="1312"/>
      <c r="AE7" s="1312"/>
      <c r="AF7" s="1312"/>
      <c r="AG7" s="1312"/>
      <c r="AH7" s="1312"/>
      <c r="AI7" s="1312"/>
      <c r="AJ7" s="1312"/>
      <c r="AK7" s="1313"/>
    </row>
    <row r="8" spans="1:37" ht="21.75" customHeight="1">
      <c r="A8" s="1291"/>
      <c r="B8" s="1320"/>
      <c r="C8" s="1321"/>
      <c r="D8" s="1321"/>
      <c r="E8" s="1321"/>
      <c r="F8" s="1321"/>
      <c r="G8" s="1321"/>
      <c r="H8" s="1321"/>
      <c r="I8" s="1321"/>
      <c r="J8" s="1321"/>
      <c r="K8" s="1322"/>
      <c r="L8" s="1278"/>
      <c r="M8" s="1301"/>
      <c r="N8" s="1302"/>
      <c r="O8" s="1280"/>
      <c r="P8" s="1296"/>
      <c r="Q8" s="1278"/>
      <c r="R8" s="1298"/>
      <c r="S8" s="1298" t="s">
        <v>382</v>
      </c>
      <c r="T8" s="1314" t="s">
        <v>467</v>
      </c>
      <c r="U8" s="1305" t="s">
        <v>468</v>
      </c>
      <c r="V8" s="1306"/>
      <c r="W8" s="1306"/>
      <c r="X8" s="1306"/>
      <c r="Y8" s="1306"/>
      <c r="Z8" s="1306"/>
      <c r="AA8" s="1306"/>
      <c r="AB8" s="1306"/>
      <c r="AC8" s="1306"/>
      <c r="AD8" s="1306"/>
      <c r="AE8" s="1306"/>
      <c r="AF8" s="1307"/>
      <c r="AG8" s="1315" t="s">
        <v>469</v>
      </c>
      <c r="AH8" s="1292" t="s">
        <v>384</v>
      </c>
      <c r="AI8" s="1293"/>
      <c r="AJ8" s="1293"/>
      <c r="AK8" s="1294"/>
    </row>
    <row r="9" spans="1:37" ht="21.75" customHeight="1">
      <c r="A9" s="1291"/>
      <c r="B9" s="1320"/>
      <c r="C9" s="1321"/>
      <c r="D9" s="1321"/>
      <c r="E9" s="1321"/>
      <c r="F9" s="1321"/>
      <c r="G9" s="1321"/>
      <c r="H9" s="1321"/>
      <c r="I9" s="1321"/>
      <c r="J9" s="1321"/>
      <c r="K9" s="1322"/>
      <c r="L9" s="1278"/>
      <c r="M9" s="1303"/>
      <c r="N9" s="1304"/>
      <c r="O9" s="1280"/>
      <c r="P9" s="1296"/>
      <c r="Q9" s="1278"/>
      <c r="R9" s="1298"/>
      <c r="S9" s="1298"/>
      <c r="T9" s="1314"/>
      <c r="U9" s="1305"/>
      <c r="V9" s="1306"/>
      <c r="W9" s="1306"/>
      <c r="X9" s="1306"/>
      <c r="Y9" s="1306"/>
      <c r="Z9" s="1306"/>
      <c r="AA9" s="1306"/>
      <c r="AB9" s="1306"/>
      <c r="AC9" s="1306"/>
      <c r="AD9" s="1306"/>
      <c r="AE9" s="1306"/>
      <c r="AF9" s="1307"/>
      <c r="AG9" s="1316"/>
      <c r="AH9" s="610"/>
      <c r="AI9" s="611"/>
      <c r="AJ9" s="610"/>
      <c r="AK9" s="611"/>
    </row>
    <row r="10" spans="1:37" ht="150" customHeight="1">
      <c r="A10" s="1291"/>
      <c r="B10" s="1320"/>
      <c r="C10" s="1321"/>
      <c r="D10" s="1321"/>
      <c r="E10" s="1321"/>
      <c r="F10" s="1321"/>
      <c r="G10" s="1321"/>
      <c r="H10" s="1321"/>
      <c r="I10" s="1321"/>
      <c r="J10" s="1321"/>
      <c r="K10" s="1322"/>
      <c r="L10" s="1278"/>
      <c r="M10" s="612" t="s">
        <v>154</v>
      </c>
      <c r="N10" s="612" t="s">
        <v>155</v>
      </c>
      <c r="O10" s="1280"/>
      <c r="P10" s="1296"/>
      <c r="Q10" s="1278"/>
      <c r="R10" s="1298"/>
      <c r="S10" s="1298"/>
      <c r="T10" s="1314"/>
      <c r="U10" s="1308"/>
      <c r="V10" s="1309"/>
      <c r="W10" s="1309"/>
      <c r="X10" s="1309"/>
      <c r="Y10" s="1309"/>
      <c r="Z10" s="1309"/>
      <c r="AA10" s="1309"/>
      <c r="AB10" s="1309"/>
      <c r="AC10" s="1309"/>
      <c r="AD10" s="1309"/>
      <c r="AE10" s="1309"/>
      <c r="AF10" s="1310"/>
      <c r="AG10" s="1316"/>
      <c r="AH10" s="610" t="s">
        <v>472</v>
      </c>
      <c r="AI10" s="609" t="s">
        <v>470</v>
      </c>
      <c r="AJ10" s="610" t="s">
        <v>473</v>
      </c>
      <c r="AK10" s="609" t="s">
        <v>471</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8B99D1FB-D199-4498-964C-8303272981E8}">
            <xm:f>'別紙様式2-1 計画書_総括表'!$W$19="×"</xm:f>
            <x14:dxf>
              <fill>
                <patternFill>
                  <bgColor theme="0" tint="-0.24994659260841701"/>
                </patternFill>
              </fill>
            </x14:dxf>
          </x14:cfRule>
          <xm:sqref>A1:AL31</xm:sqref>
        </x14:conditionalFormatting>
      </x14:conditionalFormattings>
    </ex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448</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269</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270</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270</v>
      </c>
      <c r="I6" s="498" t="s">
        <v>228</v>
      </c>
      <c r="J6" s="646" t="s">
        <v>229</v>
      </c>
      <c r="K6" s="647"/>
      <c r="L6" s="648">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228</v>
      </c>
      <c r="J7" s="646" t="s">
        <v>282</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270</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284</v>
      </c>
      <c r="G9" s="48" t="s">
        <v>284</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270</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270</v>
      </c>
      <c r="G11" s="48" t="s">
        <v>270</v>
      </c>
      <c r="H11" s="47">
        <v>2.1000000000000001E-2</v>
      </c>
      <c r="I11" s="498" t="s">
        <v>272</v>
      </c>
      <c r="J11" s="646" t="s">
        <v>235</v>
      </c>
      <c r="K11" s="647"/>
      <c r="L11" s="648">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46" t="s">
        <v>283</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270</v>
      </c>
      <c r="I13" s="498" t="s">
        <v>232</v>
      </c>
      <c r="J13" s="646" t="s">
        <v>231</v>
      </c>
      <c r="K13" s="647"/>
      <c r="L13" s="648">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232</v>
      </c>
      <c r="J14" s="646" t="s">
        <v>355</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270</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270</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270</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270</v>
      </c>
      <c r="I18" s="498" t="s">
        <v>232</v>
      </c>
      <c r="J18" s="646" t="s">
        <v>239</v>
      </c>
      <c r="K18" s="647"/>
      <c r="L18" s="648">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232</v>
      </c>
      <c r="J19" s="646" t="s">
        <v>451</v>
      </c>
      <c r="K19" s="647"/>
      <c r="L19" s="648">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232</v>
      </c>
      <c r="J20" s="646" t="s">
        <v>292</v>
      </c>
      <c r="K20" s="647"/>
      <c r="L20" s="648">
        <v>2.5999999999999999E-2</v>
      </c>
    </row>
    <row r="21" spans="1:12" ht="16.899999999999999" customHeight="1">
      <c r="A21" s="44" t="s">
        <v>293</v>
      </c>
      <c r="B21" s="45"/>
      <c r="C21" s="46">
        <v>0.15</v>
      </c>
      <c r="D21" s="46">
        <v>0.11</v>
      </c>
      <c r="E21" s="46">
        <v>6.0999999999999999E-2</v>
      </c>
      <c r="F21" s="46">
        <v>1.9E-2</v>
      </c>
      <c r="G21" s="46">
        <v>1.6E-2</v>
      </c>
      <c r="H21" s="48" t="s">
        <v>270</v>
      </c>
      <c r="I21" s="498" t="s">
        <v>232</v>
      </c>
      <c r="J21" s="646" t="s">
        <v>293</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270</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270</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270</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270</v>
      </c>
      <c r="G25" s="48" t="s">
        <v>270</v>
      </c>
      <c r="H25" s="46">
        <v>1.0999999999999999E-2</v>
      </c>
      <c r="I25" s="498" t="s">
        <v>272</v>
      </c>
      <c r="J25" s="646" t="s">
        <v>243</v>
      </c>
      <c r="K25" s="647"/>
      <c r="L25" s="648">
        <v>0.02</v>
      </c>
    </row>
    <row r="26" spans="1:12" ht="16.899999999999999" customHeight="1">
      <c r="A26" s="44" t="s">
        <v>244</v>
      </c>
      <c r="B26" s="45"/>
      <c r="C26" s="46">
        <v>8.1000000000000003E-2</v>
      </c>
      <c r="D26" s="46">
        <v>5.8999999999999997E-2</v>
      </c>
      <c r="E26" s="46">
        <v>3.3000000000000002E-2</v>
      </c>
      <c r="F26" s="48" t="s">
        <v>270</v>
      </c>
      <c r="G26" s="48" t="s">
        <v>270</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284</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284</v>
      </c>
      <c r="I28" s="539" t="s">
        <v>232</v>
      </c>
      <c r="J28" s="650" t="s">
        <v>246</v>
      </c>
      <c r="K28" s="651"/>
      <c r="L28" s="652">
        <v>3.7999999999999999E-2</v>
      </c>
    </row>
    <row r="29" spans="1:12" s="525" customFormat="1" ht="17.100000000000001" customHeight="1" thickTop="1">
      <c r="A29" s="529" t="s">
        <v>301</v>
      </c>
      <c r="B29" s="530"/>
      <c r="C29" s="531">
        <v>6.1000000000000006E-2</v>
      </c>
      <c r="D29" s="531">
        <v>4.4000000000000004E-2</v>
      </c>
      <c r="E29" s="531">
        <v>2.5000000000000001E-2</v>
      </c>
      <c r="F29" s="532" t="s">
        <v>270</v>
      </c>
      <c r="G29" s="532" t="s">
        <v>270</v>
      </c>
      <c r="H29" s="533">
        <v>1.7000000000000001E-2</v>
      </c>
      <c r="I29" s="534" t="s">
        <v>300</v>
      </c>
      <c r="J29" s="653" t="s">
        <v>356</v>
      </c>
      <c r="K29" s="654"/>
      <c r="L29" s="648">
        <v>1.0999999999999999E-2</v>
      </c>
    </row>
    <row r="30" spans="1:12" s="525" customFormat="1" ht="17.100000000000001" customHeight="1">
      <c r="A30" s="44" t="s">
        <v>302</v>
      </c>
      <c r="B30" s="528"/>
      <c r="C30" s="526">
        <v>6.8000000000000005E-2</v>
      </c>
      <c r="D30" s="526">
        <v>0.05</v>
      </c>
      <c r="E30" s="526">
        <v>2.8000000000000001E-2</v>
      </c>
      <c r="F30" s="48" t="s">
        <v>270</v>
      </c>
      <c r="G30" s="48" t="s">
        <v>270</v>
      </c>
      <c r="H30" s="527">
        <v>2.5999999999999999E-2</v>
      </c>
      <c r="I30" s="498" t="s">
        <v>300</v>
      </c>
      <c r="J30" s="655" t="s">
        <v>357</v>
      </c>
      <c r="K30" s="656"/>
      <c r="L30" s="648">
        <v>1.7999999999999999E-2</v>
      </c>
    </row>
    <row r="31" spans="1:12" s="525" customFormat="1" ht="17.100000000000001" customHeight="1">
      <c r="A31" s="44" t="s">
        <v>303</v>
      </c>
      <c r="B31" s="528"/>
      <c r="C31" s="526">
        <v>6.8000000000000005E-2</v>
      </c>
      <c r="D31" s="526">
        <v>0.05</v>
      </c>
      <c r="E31" s="526">
        <v>2.8000000000000001E-2</v>
      </c>
      <c r="F31" s="48" t="s">
        <v>270</v>
      </c>
      <c r="G31" s="48" t="s">
        <v>270</v>
      </c>
      <c r="H31" s="527">
        <v>2.5999999999999999E-2</v>
      </c>
      <c r="I31" s="498" t="s">
        <v>300</v>
      </c>
      <c r="J31" s="657" t="s">
        <v>358</v>
      </c>
      <c r="K31" s="658"/>
      <c r="L31" s="648">
        <v>1.7999999999999999E-2</v>
      </c>
    </row>
    <row r="32" spans="1:12" s="525" customFormat="1" ht="17.100000000000001" customHeight="1">
      <c r="A32" s="44" t="s">
        <v>304</v>
      </c>
      <c r="B32" s="528"/>
      <c r="C32" s="526">
        <v>6.7000000000000004E-2</v>
      </c>
      <c r="D32" s="526">
        <v>4.9000000000000002E-2</v>
      </c>
      <c r="E32" s="526">
        <v>2.7E-2</v>
      </c>
      <c r="F32" s="48" t="s">
        <v>270</v>
      </c>
      <c r="G32" s="48" t="s">
        <v>270</v>
      </c>
      <c r="H32" s="527">
        <v>1.7999999999999999E-2</v>
      </c>
      <c r="I32" s="498" t="s">
        <v>300</v>
      </c>
      <c r="J32" s="657" t="s">
        <v>359</v>
      </c>
      <c r="K32" s="658"/>
      <c r="L32" s="648">
        <v>1.2999999999999999E-2</v>
      </c>
    </row>
    <row r="33" spans="1:12" s="525" customFormat="1" ht="17.100000000000001" customHeight="1">
      <c r="A33" s="44" t="s">
        <v>305</v>
      </c>
      <c r="B33" s="528"/>
      <c r="C33" s="526">
        <v>6.5000000000000002E-2</v>
      </c>
      <c r="D33" s="526">
        <v>4.7E-2</v>
      </c>
      <c r="E33" s="526">
        <v>2.6000000000000002E-2</v>
      </c>
      <c r="F33" s="48" t="s">
        <v>270</v>
      </c>
      <c r="G33" s="48" t="s">
        <v>270</v>
      </c>
      <c r="H33" s="527">
        <v>1.7999999999999999E-2</v>
      </c>
      <c r="I33" s="498" t="s">
        <v>300</v>
      </c>
      <c r="J33" s="657" t="s">
        <v>360</v>
      </c>
      <c r="K33" s="658"/>
      <c r="L33" s="648">
        <v>1.2999999999999999E-2</v>
      </c>
    </row>
    <row r="34" spans="1:12" s="525" customFormat="1" ht="17.100000000000001" customHeight="1" thickBot="1">
      <c r="A34" s="44" t="s">
        <v>306</v>
      </c>
      <c r="B34" s="528"/>
      <c r="C34" s="526">
        <v>6.4000000000000001E-2</v>
      </c>
      <c r="D34" s="526">
        <v>4.7E-2</v>
      </c>
      <c r="E34" s="526">
        <v>2.6000000000000002E-2</v>
      </c>
      <c r="F34" s="48" t="s">
        <v>270</v>
      </c>
      <c r="G34" s="48" t="s">
        <v>270</v>
      </c>
      <c r="H34" s="527">
        <v>1.7999999999999999E-2</v>
      </c>
      <c r="I34" s="498" t="s">
        <v>300</v>
      </c>
      <c r="J34" s="659" t="s">
        <v>361</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柏原市福祉指導監査課</cp:lastModifiedBy>
  <cp:lastPrinted>2022-07-21T09:24:46Z</cp:lastPrinted>
  <dcterms:created xsi:type="dcterms:W3CDTF">2020-02-21T08:37:11Z</dcterms:created>
  <dcterms:modified xsi:type="dcterms:W3CDTF">2022-08-29T03:51:29Z</dcterms:modified>
</cp:coreProperties>
</file>