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01 発出書類【最終版】\"/>
    </mc:Choice>
  </mc:AlternateContent>
  <bookViews>
    <workbookView xWindow="0" yWindow="0" windowWidth="26100" windowHeight="12045" tabRatio="733" activeTab="9"/>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給水設備!$A$1:$AC$24</definedName>
    <definedName name="_xlnm.Print_Area" localSheetId="5">'水害対策（広域型）'!$A$1:$BD$26</definedName>
    <definedName name="_xlnm.Print_Area" localSheetId="6">非常用自家発電!$A$1:$AF$24</definedName>
    <definedName name="_xlnm.Print_Area" localSheetId="4">'防災改修 (水害対策事業)'!$A$1:$BD$26</definedName>
    <definedName name="_xlnm.Print_Area" localSheetId="3">'防災改修（自家発)'!$A$1:$AF$25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D18" i="29"/>
  <c r="D17" i="29"/>
  <c r="D16" i="29"/>
  <c r="D15" i="29"/>
  <c r="D14" i="29"/>
  <c r="D13" i="29"/>
  <c r="D12" i="29"/>
  <c r="D11" i="29"/>
  <c r="D10" i="29"/>
  <c r="D9" i="29"/>
  <c r="D8" i="29"/>
  <c r="D7" i="29"/>
  <c r="D6" i="29"/>
  <c r="D5"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<sst xmlns="http://schemas.openxmlformats.org/spreadsheetml/2006/main" count="1388" uniqueCount="245">
  <si>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</si>
  <si>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</si>
  <si>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</si>
  <si>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</si>
  <si>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</si>
  <si>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</si>
  <si>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</si>
  <si>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</si>
  <si>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</si>
  <si>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</si>
  <si>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</si>
  <si>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</si>
  <si>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</si>
  <si>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</si>
  <si>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</si>
  <si>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</si>
  <si>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</si>
  <si>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</si>
  <si>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</si>
  <si>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</si>
  <si>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</si>
  <si>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</si>
  <si>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</si>
  <si>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</si>
  <si>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</si>
  <si>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</si>
  <si>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</si>
  <si>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</si>
  <si>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</si>
  <si>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</si>
  <si>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</si>
  <si>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</si>
  <si>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</si>
  <si>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</si>
  <si>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</si>
  <si>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</si>
  <si>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</si>
  <si>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</si>
  <si>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</si>
  <si>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</si>
  <si>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</si>
  <si>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</si>
  <si>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</si>
  <si>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</si>
  <si>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</si>
  <si>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</si>
  <si>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</si>
  <si>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</si>
  <si>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</si>
  <si>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</si>
  <si>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</si>
  <si>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</si>
  <si>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</si>
  <si>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</si>
  <si>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</si>
  <si>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</si>
  <si>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</si>
  <si>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</si>
  <si>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</si>
  <si>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</si>
  <si>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</si>
  <si>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</si>
  <si>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</si>
  <si>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</si>
  <si>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</si>
  <si>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</si>
  <si>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</si>
  <si>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</si>
  <si>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</si>
  <si>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</si>
  <si>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</si>
  <si>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</si>
  <si>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</si>
  <si>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</si>
  <si>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</si>
  <si>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</si>
  <si>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</si>
  <si>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</si>
  <si>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</si>
  <si>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</si>
  <si>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</si>
  <si>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</si>
  <si>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</si>
  <si>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</si>
  <si>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</si>
  <si>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</si>
  <si>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</si>
  <si>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</si>
  <si>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</si>
  <si>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</si>
  <si>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</si>
  <si>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</si>
  <si>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</si>
  <si>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</si>
  <si>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</si>
  <si>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</si>
  <si>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</si>
  <si>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</si>
  <si>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</si>
  <si>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</si>
  <si>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</si>
  <si>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</si>
  <si>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</si>
  <si>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</si>
  <si>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</si>
  <si>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</si>
  <si>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</si>
  <si>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</si>
  <si>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</si>
  <si>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</si>
  <si>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</si>
  <si>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</si>
  <si>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</si>
  <si>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</si>
  <si>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</si>
  <si>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</si>
  <si>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</si>
  <si>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</si>
  <si>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</si>
  <si>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</si>
  <si>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</si>
  <si>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</si>
  <si>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</si>
  <si>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</si>
  <si>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</si>
  <si>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</si>
  <si>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</si>
  <si>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</si>
  <si>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</si>
  <si>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</si>
  <si>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</si>
  <si>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</si>
  <si>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</si>
  <si>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</si>
  <si>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</si>
  <si>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</si>
  <si>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</si>
  <si>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</si>
  <si>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</si>
  <si>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</si>
  <si>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</si>
  <si>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</si>
  <si>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</si>
  <si>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</si>
  <si>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</si>
  <si>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</si>
  <si>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</si>
  <si>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</si>
  <si>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</si>
  <si>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</si>
  <si>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</si>
  <si>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</si>
  <si>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</si>
  <si>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</si>
  <si>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</si>
  <si>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</si>
  <si>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</si>
  <si>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</si>
  <si>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</si>
  <si>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</si>
  <si>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</si>
  <si>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</si>
  <si>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</si>
  <si>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</si>
  <si>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</si>
  <si>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</si>
  <si>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</si>
  <si>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</si>
  <si>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</si>
  <si>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</si>
  <si>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</si>
  <si>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</si>
  <si>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</si>
  <si>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</si>
  <si>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</si>
  <si>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</si>
  <si>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</si>
  <si>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</si>
  <si>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</si>
  <si>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</si>
  <si>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</si>
  <si>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</si>
  <si>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</si>
  <si>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</si>
  <si>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</si>
  <si>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</si>
  <si>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</si>
  <si>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</si>
  <si>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</si>
  <si>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</si>
  <si>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</si>
  <si>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</si>
  <si>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</si>
  <si>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</si>
  <si>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</si>
  <si>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</si>
  <si>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</si>
  <si>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</si>
  <si>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</si>
  <si>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</si>
  <si>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</si>
  <si>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</si>
  <si>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</si>
  <si>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</si>
  <si>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</si>
  <si>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</si>
  <si>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</si>
  <si>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</si>
  <si>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</si>
  <si>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</si>
  <si>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</si>
  <si>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</si>
  <si>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</si>
  <si>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</si>
  <si>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</si>
  <si>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</si>
  <si>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</si>
  <si>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</si>
  <si>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</si>
  <si>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</si>
  <si>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</si>
  <si>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</si>
  <si>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</si>
  <si>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</si>
  <si>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</si>
  <si>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</si>
  <si>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</si>
  <si>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</si>
  <si>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</si>
  <si>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</si>
  <si>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</si>
  <si>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</si>
  <si>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</si>
  <si>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</si>
  <si>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</si>
  <si>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</si>
  <si>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</si>
  <si>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</si>
  <si>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</si>
  <si>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</si>
  <si>
    <t>過去３ヶ月間（令和４年１月～令和４年３月分）の入所（居）者、宿泊者に占める要介護３～５の者の割合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</si>
  <si>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過去３ヶ月間（令和４年１月～令和４年３月分）の全入所（居）者、宿泊者の数（延べ人数）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</si>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</sst>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4">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180" fontId="19" fillId="2" borderId="43" xfId="0" applyNumberFormat="1" applyFont="1" applyFill="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36" xfId="0" applyNumberFormat="1" applyFont="1" applyFill="1" applyBorder="1" applyAlignment="1">
      <alignment vertical="center" wrapText="1"/>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8" activePane="bottomLeft" state="frozen"/>
      <selection pane="bottomLeft" activeCell="S40" sqref="S40:S41"/>
    </sheetView>
  </sheetViews>
  <sheetFormatPr defaultColWidth="4.25" defaultRowHeight="18.75"/>
  <cols>
    <col min="1" max="1" width="4.125" style="140" bestFit="1" customWidth="1"/>
    <col min="2" max="3" width="17" style="140" customWidth="1"/>
    <col min="4" max="5" width="14.625" style="140" customWidth="1"/>
    <col min="6" max="6" width="17.125" style="140" customWidth="1"/>
    <col min="7" max="7" width="28.375" style="140" customWidth="1"/>
    <col min="8" max="8" width="28.5" style="140" customWidth="1"/>
    <col min="9" max="9" width="28.625" style="140" customWidth="1"/>
    <col min="10" max="10" width="16.125" style="140" customWidth="1"/>
    <col min="11" max="11" width="26" style="140" customWidth="1"/>
    <col min="12" max="12" width="16" style="140" customWidth="1"/>
    <col min="13" max="13" width="8.375" style="140" customWidth="1"/>
    <col min="14" max="15" width="11.625" style="140" customWidth="1"/>
    <col min="16" max="16" width="8.375" style="140" customWidth="1"/>
    <col min="17" max="18" width="11.625" style="140" customWidth="1"/>
    <col min="19" max="19" width="12.875" style="140" customWidth="1"/>
    <col min="20" max="20" width="15.375" style="140" customWidth="1"/>
    <col min="21" max="25" width="16.125" style="140" customWidth="1"/>
    <col min="26" max="26" width="13.75" style="140" customWidth="1"/>
    <col min="27" max="27" width="13" style="140" customWidth="1"/>
    <col min="28" max="28" width="26.25" style="140" customWidth="1"/>
    <col min="29" max="29" width="20" style="140" bestFit="1" customWidth="1"/>
    <col min="30" max="30" width="20.125" style="140" customWidth="1"/>
    <col min="31" max="31" width="11.625" style="140" customWidth="1"/>
    <col min="32" max="16384" width="4.25" style="140"/>
  </cols>
  <sheetData>
    <row r="1" spans="1:31">
      <c r="AE1" s="141"/>
    </row>
    <row r="2" spans="1:31" ht="20.100000000000001" customHeight="1" thickBot="1">
      <c r="A2" s="16" t="s">
        <v>165</v>
      </c>
    </row>
    <row r="3" spans="1:31" s="142" customFormat="1" ht="58.5" customHeight="1">
      <c r="A3" s="260" t="s">
        <v>0</v>
      </c>
      <c r="B3" s="254" t="s">
        <v>1</v>
      </c>
      <c r="C3" s="262" t="s">
        <v>35</v>
      </c>
      <c r="D3" s="264" t="s">
        <v>108</v>
      </c>
      <c r="E3" s="254" t="s">
        <v>2</v>
      </c>
      <c r="F3" s="256" t="s">
        <v>167</v>
      </c>
      <c r="G3" s="266" t="s">
        <v>166</v>
      </c>
      <c r="H3" s="254" t="s">
        <v>6</v>
      </c>
      <c r="I3" s="254" t="s">
        <v>3</v>
      </c>
      <c r="J3" s="258" t="s">
        <v>153</v>
      </c>
      <c r="K3" s="270" t="s">
        <v>168</v>
      </c>
      <c r="L3" s="272" t="s">
        <v>169</v>
      </c>
      <c r="M3" s="274" t="s">
        <v>170</v>
      </c>
      <c r="N3" s="276" t="s">
        <v>171</v>
      </c>
      <c r="O3" s="276"/>
      <c r="P3" s="274" t="s">
        <v>172</v>
      </c>
      <c r="Q3" s="276" t="s">
        <v>173</v>
      </c>
      <c r="R3" s="276"/>
      <c r="S3" s="256" t="s">
        <v>174</v>
      </c>
      <c r="T3" s="268" t="s">
        <v>175</v>
      </c>
      <c r="U3" s="268" t="s">
        <v>176</v>
      </c>
      <c r="V3" s="268" t="s">
        <v>177</v>
      </c>
      <c r="W3" s="268" t="s">
        <v>178</v>
      </c>
      <c r="X3" s="268" t="s">
        <v>179</v>
      </c>
      <c r="Y3" s="268" t="s">
        <v>180</v>
      </c>
      <c r="Z3" s="268" t="s">
        <v>183</v>
      </c>
      <c r="AA3" s="270" t="s">
        <v>181</v>
      </c>
      <c r="AB3" s="279" t="s">
        <v>241</v>
      </c>
      <c r="AC3" s="279" t="s">
        <v>182</v>
      </c>
      <c r="AD3" s="281" t="s">
        <v>240</v>
      </c>
      <c r="AE3" s="277" t="s">
        <v>5</v>
      </c>
    </row>
    <row r="4" spans="1:31" s="18" customFormat="1" ht="58.5" customHeight="1" thickBot="1">
      <c r="A4" s="261"/>
      <c r="B4" s="255"/>
      <c r="C4" s="263"/>
      <c r="D4" s="265"/>
      <c r="E4" s="255"/>
      <c r="F4" s="257"/>
      <c r="G4" s="267"/>
      <c r="H4" s="255"/>
      <c r="I4" s="255"/>
      <c r="J4" s="259"/>
      <c r="K4" s="271"/>
      <c r="L4" s="273"/>
      <c r="M4" s="275"/>
      <c r="N4" s="143" t="s">
        <v>184</v>
      </c>
      <c r="O4" s="144" t="s">
        <v>185</v>
      </c>
      <c r="P4" s="275"/>
      <c r="Q4" s="143" t="s">
        <v>186</v>
      </c>
      <c r="R4" s="144" t="s">
        <v>187</v>
      </c>
      <c r="S4" s="255"/>
      <c r="T4" s="269"/>
      <c r="U4" s="269"/>
      <c r="V4" s="269"/>
      <c r="W4" s="269"/>
      <c r="X4" s="269"/>
      <c r="Y4" s="269"/>
      <c r="Z4" s="269"/>
      <c r="AA4" s="271"/>
      <c r="AB4" s="280"/>
      <c r="AC4" s="280"/>
      <c r="AD4" s="282"/>
      <c r="AE4" s="278"/>
    </row>
    <row r="5" spans="1:31" s="17" customFormat="1" ht="20.100000000000001" customHeight="1">
      <c r="A5" s="145">
        <v>1</v>
      </c>
      <c r="B5" s="146"/>
      <c r="C5" s="147"/>
      <c r="D5" s="148" t="e">
        <f t="shared" ref="D5:D19" si="0">VLOOKUP(C5,$C$33:$D$79,2)</f>
        <v>#N/A</v>
      </c>
      <c r="E5" s="149"/>
      <c r="F5" s="149"/>
      <c r="G5" s="150"/>
      <c r="H5" s="146"/>
      <c r="I5" s="146"/>
      <c r="J5" s="146"/>
      <c r="K5" s="151"/>
      <c r="L5" s="152"/>
      <c r="M5" s="153" t="str">
        <f t="shared" ref="M5:M19" si="1">IF(O5="","",O5/N5)</f>
        <v/>
      </c>
      <c r="N5" s="154"/>
      <c r="O5" s="155"/>
      <c r="P5" s="156" t="str">
        <f t="shared" ref="P5:P19" si="2">IF(R5="","",R5/Q5)</f>
        <v/>
      </c>
      <c r="Q5" s="146"/>
      <c r="R5" s="146"/>
      <c r="S5" s="157"/>
      <c r="T5" s="146"/>
      <c r="U5" s="146"/>
      <c r="V5" s="146"/>
      <c r="W5" s="146"/>
      <c r="X5" s="146"/>
      <c r="Y5" s="146"/>
      <c r="Z5" s="158"/>
      <c r="AA5" s="159"/>
      <c r="AB5" s="160"/>
      <c r="AC5" s="160"/>
      <c r="AD5" s="161" t="e">
        <f t="shared" ref="AD5:AD19" si="3">AC5/AB5</f>
        <v>#DIV/0!</v>
      </c>
      <c r="AE5" s="162"/>
    </row>
    <row r="6" spans="1:31" s="17" customFormat="1" ht="20.100000000000001" customHeight="1">
      <c r="A6" s="42">
        <v>2</v>
      </c>
      <c r="B6" s="163"/>
      <c r="C6" s="44"/>
      <c r="D6" s="45" t="e">
        <f t="shared" si="0"/>
        <v>#N/A</v>
      </c>
      <c r="E6" s="43"/>
      <c r="F6" s="43"/>
      <c r="G6" s="164"/>
      <c r="H6" s="163"/>
      <c r="I6" s="163"/>
      <c r="J6" s="163"/>
      <c r="K6" s="165"/>
      <c r="L6" s="166"/>
      <c r="M6" s="167" t="str">
        <f t="shared" si="1"/>
        <v/>
      </c>
      <c r="N6" s="168"/>
      <c r="O6" s="169"/>
      <c r="P6" s="170" t="str">
        <f t="shared" si="2"/>
        <v/>
      </c>
      <c r="Q6" s="163"/>
      <c r="R6" s="163"/>
      <c r="S6" s="171"/>
      <c r="T6" s="163"/>
      <c r="U6" s="163"/>
      <c r="V6" s="163"/>
      <c r="W6" s="163"/>
      <c r="X6" s="163"/>
      <c r="Y6" s="163"/>
      <c r="Z6" s="113"/>
      <c r="AA6" s="172"/>
      <c r="AB6" s="163"/>
      <c r="AC6" s="163"/>
      <c r="AD6" s="173" t="e">
        <f t="shared" si="3"/>
        <v>#DIV/0!</v>
      </c>
      <c r="AE6" s="174"/>
    </row>
    <row r="7" spans="1:31" s="17" customFormat="1" ht="20.100000000000001" customHeight="1">
      <c r="A7" s="42">
        <v>3</v>
      </c>
      <c r="B7" s="163"/>
      <c r="C7" s="44"/>
      <c r="D7" s="45" t="e">
        <f t="shared" si="0"/>
        <v>#N/A</v>
      </c>
      <c r="E7" s="43"/>
      <c r="F7" s="43"/>
      <c r="G7" s="164"/>
      <c r="H7" s="163"/>
      <c r="I7" s="163"/>
      <c r="J7" s="163"/>
      <c r="K7" s="165"/>
      <c r="L7" s="166"/>
      <c r="M7" s="167" t="str">
        <f t="shared" si="1"/>
        <v/>
      </c>
      <c r="N7" s="168"/>
      <c r="O7" s="169"/>
      <c r="P7" s="170" t="str">
        <f t="shared" si="2"/>
        <v/>
      </c>
      <c r="Q7" s="163"/>
      <c r="R7" s="163"/>
      <c r="S7" s="171"/>
      <c r="T7" s="163"/>
      <c r="U7" s="163"/>
      <c r="V7" s="163"/>
      <c r="W7" s="163"/>
      <c r="X7" s="163"/>
      <c r="Y7" s="163"/>
      <c r="Z7" s="113"/>
      <c r="AA7" s="172"/>
      <c r="AB7" s="163"/>
      <c r="AC7" s="163"/>
      <c r="AD7" s="173" t="e">
        <f t="shared" si="3"/>
        <v>#DIV/0!</v>
      </c>
      <c r="AE7" s="174"/>
    </row>
    <row r="8" spans="1:31" s="17" customFormat="1" ht="20.100000000000001" customHeight="1">
      <c r="A8" s="42">
        <v>4</v>
      </c>
      <c r="B8" s="163"/>
      <c r="C8" s="44"/>
      <c r="D8" s="45" t="e">
        <f t="shared" si="0"/>
        <v>#N/A</v>
      </c>
      <c r="E8" s="43"/>
      <c r="F8" s="43"/>
      <c r="G8" s="164"/>
      <c r="H8" s="163"/>
      <c r="I8" s="163"/>
      <c r="J8" s="163"/>
      <c r="K8" s="165"/>
      <c r="L8" s="166"/>
      <c r="M8" s="167" t="str">
        <f t="shared" si="1"/>
        <v/>
      </c>
      <c r="N8" s="168"/>
      <c r="O8" s="169"/>
      <c r="P8" s="170" t="str">
        <f t="shared" si="2"/>
        <v/>
      </c>
      <c r="Q8" s="163"/>
      <c r="R8" s="163"/>
      <c r="S8" s="171"/>
      <c r="T8" s="163"/>
      <c r="U8" s="163"/>
      <c r="V8" s="163"/>
      <c r="W8" s="163"/>
      <c r="X8" s="163"/>
      <c r="Y8" s="163"/>
      <c r="Z8" s="113"/>
      <c r="AA8" s="172"/>
      <c r="AB8" s="163"/>
      <c r="AC8" s="163"/>
      <c r="AD8" s="173" t="e">
        <f t="shared" si="3"/>
        <v>#DIV/0!</v>
      </c>
      <c r="AE8" s="174"/>
    </row>
    <row r="9" spans="1:31" s="17" customFormat="1" ht="20.100000000000001" customHeight="1">
      <c r="A9" s="42">
        <v>5</v>
      </c>
      <c r="B9" s="163"/>
      <c r="C9" s="44"/>
      <c r="D9" s="45" t="e">
        <f t="shared" si="0"/>
        <v>#N/A</v>
      </c>
      <c r="E9" s="43"/>
      <c r="F9" s="43"/>
      <c r="G9" s="164"/>
      <c r="H9" s="163"/>
      <c r="I9" s="163"/>
      <c r="J9" s="163"/>
      <c r="K9" s="165"/>
      <c r="L9" s="166"/>
      <c r="M9" s="167" t="str">
        <f t="shared" si="1"/>
        <v/>
      </c>
      <c r="N9" s="168"/>
      <c r="O9" s="169"/>
      <c r="P9" s="170" t="str">
        <f t="shared" si="2"/>
        <v/>
      </c>
      <c r="Q9" s="163"/>
      <c r="R9" s="163"/>
      <c r="S9" s="171"/>
      <c r="T9" s="163"/>
      <c r="U9" s="163"/>
      <c r="V9" s="163"/>
      <c r="W9" s="163"/>
      <c r="X9" s="163"/>
      <c r="Y9" s="163"/>
      <c r="Z9" s="113"/>
      <c r="AA9" s="172"/>
      <c r="AB9" s="175"/>
      <c r="AC9" s="175"/>
      <c r="AD9" s="173" t="e">
        <f t="shared" si="3"/>
        <v>#DIV/0!</v>
      </c>
      <c r="AE9" s="176"/>
    </row>
    <row r="10" spans="1:31" s="17" customFormat="1" ht="20.100000000000001" customHeight="1">
      <c r="A10" s="42">
        <v>6</v>
      </c>
      <c r="B10" s="163"/>
      <c r="C10" s="44"/>
      <c r="D10" s="45" t="e">
        <f t="shared" si="0"/>
        <v>#N/A</v>
      </c>
      <c r="E10" s="43"/>
      <c r="F10" s="43"/>
      <c r="G10" s="164"/>
      <c r="H10" s="163"/>
      <c r="I10" s="163"/>
      <c r="J10" s="163"/>
      <c r="K10" s="165"/>
      <c r="L10" s="166"/>
      <c r="M10" s="167" t="str">
        <f t="shared" si="1"/>
        <v/>
      </c>
      <c r="N10" s="168"/>
      <c r="O10" s="169"/>
      <c r="P10" s="170" t="str">
        <f t="shared" si="2"/>
        <v/>
      </c>
      <c r="Q10" s="163"/>
      <c r="R10" s="163"/>
      <c r="S10" s="171"/>
      <c r="T10" s="163"/>
      <c r="U10" s="163"/>
      <c r="V10" s="163"/>
      <c r="W10" s="163"/>
      <c r="X10" s="163"/>
      <c r="Y10" s="163"/>
      <c r="Z10" s="113"/>
      <c r="AA10" s="172"/>
      <c r="AB10" s="163"/>
      <c r="AC10" s="163"/>
      <c r="AD10" s="173" t="e">
        <f t="shared" si="3"/>
        <v>#DIV/0!</v>
      </c>
      <c r="AE10" s="174"/>
    </row>
    <row r="11" spans="1:31" s="17" customFormat="1" ht="20.100000000000001" customHeight="1">
      <c r="A11" s="42">
        <v>7</v>
      </c>
      <c r="B11" s="163"/>
      <c r="C11" s="44"/>
      <c r="D11" s="45" t="e">
        <f t="shared" si="0"/>
        <v>#N/A</v>
      </c>
      <c r="E11" s="43"/>
      <c r="F11" s="43"/>
      <c r="G11" s="164"/>
      <c r="H11" s="163"/>
      <c r="I11" s="163"/>
      <c r="J11" s="163"/>
      <c r="K11" s="165"/>
      <c r="L11" s="166"/>
      <c r="M11" s="167" t="str">
        <f t="shared" si="1"/>
        <v/>
      </c>
      <c r="N11" s="168"/>
      <c r="O11" s="169"/>
      <c r="P11" s="170" t="str">
        <f t="shared" si="2"/>
        <v/>
      </c>
      <c r="Q11" s="163"/>
      <c r="R11" s="163"/>
      <c r="S11" s="171"/>
      <c r="T11" s="163"/>
      <c r="U11" s="163"/>
      <c r="V11" s="163"/>
      <c r="W11" s="163"/>
      <c r="X11" s="163"/>
      <c r="Y11" s="163"/>
      <c r="Z11" s="113"/>
      <c r="AA11" s="172"/>
      <c r="AB11" s="163"/>
      <c r="AC11" s="163"/>
      <c r="AD11" s="173" t="e">
        <f t="shared" si="3"/>
        <v>#DIV/0!</v>
      </c>
      <c r="AE11" s="174"/>
    </row>
    <row r="12" spans="1:31" s="17" customFormat="1" ht="20.100000000000001" customHeight="1">
      <c r="A12" s="42">
        <v>8</v>
      </c>
      <c r="B12" s="163"/>
      <c r="C12" s="44"/>
      <c r="D12" s="45" t="e">
        <f t="shared" si="0"/>
        <v>#N/A</v>
      </c>
      <c r="E12" s="43"/>
      <c r="F12" s="43"/>
      <c r="G12" s="164"/>
      <c r="H12" s="163"/>
      <c r="I12" s="163"/>
      <c r="J12" s="163"/>
      <c r="K12" s="165"/>
      <c r="L12" s="166"/>
      <c r="M12" s="167" t="str">
        <f t="shared" si="1"/>
        <v/>
      </c>
      <c r="N12" s="168"/>
      <c r="O12" s="169"/>
      <c r="P12" s="170" t="str">
        <f t="shared" si="2"/>
        <v/>
      </c>
      <c r="Q12" s="163"/>
      <c r="R12" s="163"/>
      <c r="S12" s="171"/>
      <c r="T12" s="163"/>
      <c r="U12" s="163"/>
      <c r="V12" s="163"/>
      <c r="W12" s="163"/>
      <c r="X12" s="163"/>
      <c r="Y12" s="163"/>
      <c r="Z12" s="113"/>
      <c r="AA12" s="172"/>
      <c r="AB12" s="163"/>
      <c r="AC12" s="163"/>
      <c r="AD12" s="173" t="e">
        <f t="shared" si="3"/>
        <v>#DIV/0!</v>
      </c>
      <c r="AE12" s="174"/>
    </row>
    <row r="13" spans="1:31" s="17" customFormat="1" ht="20.100000000000001" customHeight="1">
      <c r="A13" s="42">
        <v>9</v>
      </c>
      <c r="B13" s="163"/>
      <c r="C13" s="44"/>
      <c r="D13" s="45" t="e">
        <f t="shared" si="0"/>
        <v>#N/A</v>
      </c>
      <c r="E13" s="43"/>
      <c r="F13" s="43"/>
      <c r="G13" s="164"/>
      <c r="H13" s="163"/>
      <c r="I13" s="163"/>
      <c r="J13" s="163"/>
      <c r="K13" s="165"/>
      <c r="L13" s="166"/>
      <c r="M13" s="167" t="str">
        <f t="shared" si="1"/>
        <v/>
      </c>
      <c r="N13" s="168"/>
      <c r="O13" s="169"/>
      <c r="P13" s="170" t="str">
        <f t="shared" si="2"/>
        <v/>
      </c>
      <c r="Q13" s="163"/>
      <c r="R13" s="163"/>
      <c r="S13" s="171"/>
      <c r="T13" s="163"/>
      <c r="U13" s="163"/>
      <c r="V13" s="163"/>
      <c r="W13" s="163"/>
      <c r="X13" s="163"/>
      <c r="Y13" s="163"/>
      <c r="Z13" s="113"/>
      <c r="AA13" s="172"/>
      <c r="AB13" s="175"/>
      <c r="AC13" s="175"/>
      <c r="AD13" s="173" t="e">
        <f t="shared" si="3"/>
        <v>#DIV/0!</v>
      </c>
      <c r="AE13" s="176"/>
    </row>
    <row r="14" spans="1:31" s="17" customFormat="1" ht="20.100000000000001" customHeight="1">
      <c r="A14" s="42">
        <v>10</v>
      </c>
      <c r="B14" s="163"/>
      <c r="C14" s="44"/>
      <c r="D14" s="45" t="e">
        <f t="shared" si="0"/>
        <v>#N/A</v>
      </c>
      <c r="E14" s="43"/>
      <c r="F14" s="43"/>
      <c r="G14" s="164"/>
      <c r="H14" s="163"/>
      <c r="I14" s="163"/>
      <c r="J14" s="163"/>
      <c r="K14" s="165"/>
      <c r="L14" s="166"/>
      <c r="M14" s="167" t="str">
        <f t="shared" si="1"/>
        <v/>
      </c>
      <c r="N14" s="168"/>
      <c r="O14" s="169"/>
      <c r="P14" s="170" t="str">
        <f t="shared" si="2"/>
        <v/>
      </c>
      <c r="Q14" s="163"/>
      <c r="R14" s="163"/>
      <c r="S14" s="171"/>
      <c r="T14" s="163"/>
      <c r="U14" s="163"/>
      <c r="V14" s="163"/>
      <c r="W14" s="163"/>
      <c r="X14" s="163"/>
      <c r="Y14" s="163"/>
      <c r="Z14" s="113"/>
      <c r="AA14" s="172"/>
      <c r="AB14" s="163"/>
      <c r="AC14" s="163"/>
      <c r="AD14" s="173" t="e">
        <f t="shared" si="3"/>
        <v>#DIV/0!</v>
      </c>
      <c r="AE14" s="174"/>
    </row>
    <row r="15" spans="1:31" s="17" customFormat="1" ht="20.100000000000001" customHeight="1">
      <c r="A15" s="42">
        <v>11</v>
      </c>
      <c r="B15" s="163"/>
      <c r="C15" s="44"/>
      <c r="D15" s="45" t="e">
        <f t="shared" si="0"/>
        <v>#N/A</v>
      </c>
      <c r="E15" s="43"/>
      <c r="F15" s="43"/>
      <c r="G15" s="164"/>
      <c r="H15" s="163"/>
      <c r="I15" s="163"/>
      <c r="J15" s="163"/>
      <c r="K15" s="165"/>
      <c r="L15" s="166"/>
      <c r="M15" s="167" t="str">
        <f t="shared" si="1"/>
        <v/>
      </c>
      <c r="N15" s="168"/>
      <c r="O15" s="169"/>
      <c r="P15" s="170" t="str">
        <f t="shared" si="2"/>
        <v/>
      </c>
      <c r="Q15" s="163"/>
      <c r="R15" s="163"/>
      <c r="S15" s="171"/>
      <c r="T15" s="163"/>
      <c r="U15" s="163"/>
      <c r="V15" s="163"/>
      <c r="W15" s="163"/>
      <c r="X15" s="163"/>
      <c r="Y15" s="163"/>
      <c r="Z15" s="113"/>
      <c r="AA15" s="172"/>
      <c r="AB15" s="163"/>
      <c r="AC15" s="163"/>
      <c r="AD15" s="173" t="e">
        <f t="shared" si="3"/>
        <v>#DIV/0!</v>
      </c>
      <c r="AE15" s="174"/>
    </row>
    <row r="16" spans="1:31" s="17" customFormat="1" ht="20.100000000000001" customHeight="1">
      <c r="A16" s="42">
        <v>12</v>
      </c>
      <c r="B16" s="163"/>
      <c r="C16" s="44"/>
      <c r="D16" s="45" t="e">
        <f t="shared" si="0"/>
        <v>#N/A</v>
      </c>
      <c r="E16" s="43"/>
      <c r="F16" s="43"/>
      <c r="G16" s="164"/>
      <c r="H16" s="163"/>
      <c r="I16" s="163"/>
      <c r="J16" s="163"/>
      <c r="K16" s="165"/>
      <c r="L16" s="166"/>
      <c r="M16" s="167" t="str">
        <f t="shared" si="1"/>
        <v/>
      </c>
      <c r="N16" s="168"/>
      <c r="O16" s="169"/>
      <c r="P16" s="170" t="str">
        <f t="shared" si="2"/>
        <v/>
      </c>
      <c r="Q16" s="163"/>
      <c r="R16" s="163"/>
      <c r="S16" s="171"/>
      <c r="T16" s="163"/>
      <c r="U16" s="163"/>
      <c r="V16" s="163"/>
      <c r="W16" s="163"/>
      <c r="X16" s="163"/>
      <c r="Y16" s="163"/>
      <c r="Z16" s="113"/>
      <c r="AA16" s="172"/>
      <c r="AB16" s="163"/>
      <c r="AC16" s="163"/>
      <c r="AD16" s="173" t="e">
        <f t="shared" si="3"/>
        <v>#DIV/0!</v>
      </c>
      <c r="AE16" s="174"/>
    </row>
    <row r="17" spans="1:31" s="17" customFormat="1" ht="20.100000000000001" customHeight="1">
      <c r="A17" s="42">
        <v>13</v>
      </c>
      <c r="B17" s="163"/>
      <c r="C17" s="44"/>
      <c r="D17" s="45" t="e">
        <f t="shared" si="0"/>
        <v>#N/A</v>
      </c>
      <c r="E17" s="43"/>
      <c r="F17" s="43"/>
      <c r="G17" s="164"/>
      <c r="H17" s="163"/>
      <c r="I17" s="163"/>
      <c r="J17" s="163"/>
      <c r="K17" s="165"/>
      <c r="L17" s="166"/>
      <c r="M17" s="167" t="str">
        <f t="shared" si="1"/>
        <v/>
      </c>
      <c r="N17" s="168"/>
      <c r="O17" s="169"/>
      <c r="P17" s="170" t="str">
        <f t="shared" si="2"/>
        <v/>
      </c>
      <c r="Q17" s="163"/>
      <c r="R17" s="163"/>
      <c r="S17" s="171"/>
      <c r="T17" s="163"/>
      <c r="U17" s="163"/>
      <c r="V17" s="163"/>
      <c r="W17" s="163"/>
      <c r="X17" s="163"/>
      <c r="Y17" s="163"/>
      <c r="Z17" s="113"/>
      <c r="AA17" s="172"/>
      <c r="AB17" s="175"/>
      <c r="AC17" s="175"/>
      <c r="AD17" s="173" t="e">
        <f t="shared" si="3"/>
        <v>#DIV/0!</v>
      </c>
      <c r="AE17" s="176"/>
    </row>
    <row r="18" spans="1:31" s="17" customFormat="1" ht="20.100000000000001" customHeight="1">
      <c r="A18" s="42">
        <v>14</v>
      </c>
      <c r="B18" s="163"/>
      <c r="C18" s="44"/>
      <c r="D18" s="45" t="e">
        <f t="shared" si="0"/>
        <v>#N/A</v>
      </c>
      <c r="E18" s="43"/>
      <c r="F18" s="43"/>
      <c r="G18" s="164"/>
      <c r="H18" s="163"/>
      <c r="I18" s="163"/>
      <c r="J18" s="163"/>
      <c r="K18" s="165"/>
      <c r="L18" s="166"/>
      <c r="M18" s="167" t="str">
        <f t="shared" si="1"/>
        <v/>
      </c>
      <c r="N18" s="168"/>
      <c r="O18" s="169"/>
      <c r="P18" s="170" t="str">
        <f t="shared" si="2"/>
        <v/>
      </c>
      <c r="Q18" s="163"/>
      <c r="R18" s="163"/>
      <c r="S18" s="171"/>
      <c r="T18" s="163"/>
      <c r="U18" s="163"/>
      <c r="V18" s="163"/>
      <c r="W18" s="163"/>
      <c r="X18" s="163"/>
      <c r="Y18" s="163"/>
      <c r="Z18" s="113"/>
      <c r="AA18" s="172"/>
      <c r="AB18" s="163"/>
      <c r="AC18" s="163"/>
      <c r="AD18" s="173" t="e">
        <f t="shared" si="3"/>
        <v>#DIV/0!</v>
      </c>
      <c r="AE18" s="174"/>
    </row>
    <row r="19" spans="1:31" s="17" customFormat="1" ht="20.100000000000001" customHeight="1" thickBot="1">
      <c r="A19" s="58">
        <v>15</v>
      </c>
      <c r="B19" s="177"/>
      <c r="C19" s="60"/>
      <c r="D19" s="61" t="e">
        <f t="shared" si="0"/>
        <v>#N/A</v>
      </c>
      <c r="E19" s="59"/>
      <c r="F19" s="59"/>
      <c r="G19" s="178"/>
      <c r="H19" s="177"/>
      <c r="I19" s="177"/>
      <c r="J19" s="177"/>
      <c r="K19" s="179"/>
      <c r="L19" s="180"/>
      <c r="M19" s="181" t="str">
        <f t="shared" si="1"/>
        <v/>
      </c>
      <c r="N19" s="182"/>
      <c r="O19" s="183"/>
      <c r="P19" s="184" t="str">
        <f t="shared" si="2"/>
        <v/>
      </c>
      <c r="Q19" s="177"/>
      <c r="R19" s="177"/>
      <c r="S19" s="144"/>
      <c r="T19" s="177"/>
      <c r="U19" s="177"/>
      <c r="V19" s="177"/>
      <c r="W19" s="177"/>
      <c r="X19" s="177"/>
      <c r="Y19" s="177"/>
      <c r="Z19" s="118"/>
      <c r="AA19" s="185"/>
      <c r="AB19" s="177"/>
      <c r="AC19" s="177"/>
      <c r="AD19" s="186" t="e">
        <f t="shared" si="3"/>
        <v>#DIV/0!</v>
      </c>
      <c r="AE19" s="187"/>
    </row>
    <row r="20" spans="1:31" s="16" customFormat="1" ht="20.100000000000001" customHeight="1">
      <c r="A20" s="73" t="s">
        <v>188</v>
      </c>
      <c r="C20" s="188"/>
      <c r="D20" s="189"/>
    </row>
    <row r="21" spans="1:31" s="16" customFormat="1" ht="20.100000000000001" customHeight="1">
      <c r="A21" s="16" t="s">
        <v>212</v>
      </c>
    </row>
    <row r="22" spans="1:31" s="16" customFormat="1" ht="20.100000000000001" customHeight="1">
      <c r="A22" s="16" t="s">
        <v>4</v>
      </c>
    </row>
    <row r="23" spans="1:31" s="16" customFormat="1" ht="20.100000000000001" customHeight="1">
      <c r="A23" s="76" t="s">
        <v>209</v>
      </c>
    </row>
    <row r="24" spans="1:31" s="16" customFormat="1" ht="20.100000000000001" customHeight="1">
      <c r="A24" s="75" t="s">
        <v>189</v>
      </c>
    </row>
    <row r="25" spans="1:31" s="16" customFormat="1" ht="20.100000000000001" customHeight="1">
      <c r="A25" s="75" t="s">
        <v>190</v>
      </c>
    </row>
    <row r="26" spans="1:31" s="16" customFormat="1" ht="20.100000000000001" customHeight="1">
      <c r="A26" s="16" t="s">
        <v>191</v>
      </c>
    </row>
    <row r="27" spans="1:31" s="16" customFormat="1" ht="20.100000000000001" customHeight="1">
      <c r="A27" s="138" t="s">
        <v>210</v>
      </c>
    </row>
    <row r="28" spans="1:31" s="16" customFormat="1" ht="20.100000000000001" customHeight="1">
      <c r="A28" s="138" t="s">
        <v>211</v>
      </c>
    </row>
    <row r="29" spans="1:31" s="16" customFormat="1" ht="20.100000000000001" customHeight="1">
      <c r="A29" s="138" t="s">
        <v>192</v>
      </c>
    </row>
    <row r="30" spans="1:31" s="16" customFormat="1" ht="20.100000000000001" customHeight="1">
      <c r="A30" s="138" t="s">
        <v>193</v>
      </c>
    </row>
    <row r="31" spans="1:31" s="17" customFormat="1" ht="16.5"/>
    <row r="32" spans="1:31" s="17" customFormat="1" ht="16.5"/>
    <row r="33" spans="3:11" s="17" customFormat="1">
      <c r="C33" s="128">
        <v>1</v>
      </c>
      <c r="D33" s="129" t="s">
        <v>36</v>
      </c>
    </row>
    <row r="34" spans="3:11">
      <c r="C34" s="128">
        <v>2</v>
      </c>
      <c r="D34" s="129" t="s">
        <v>37</v>
      </c>
    </row>
    <row r="35" spans="3:11">
      <c r="C35" s="128">
        <v>3</v>
      </c>
      <c r="D35" s="129" t="s">
        <v>38</v>
      </c>
    </row>
    <row r="36" spans="3:11">
      <c r="C36" s="128">
        <v>4</v>
      </c>
      <c r="D36" s="129" t="s">
        <v>39</v>
      </c>
    </row>
    <row r="37" spans="3:11">
      <c r="C37" s="128">
        <v>5</v>
      </c>
      <c r="D37" s="129" t="s">
        <v>40</v>
      </c>
    </row>
    <row r="38" spans="3:11">
      <c r="C38" s="128">
        <v>6</v>
      </c>
      <c r="D38" s="131" t="s">
        <v>41</v>
      </c>
    </row>
    <row r="39" spans="3:11">
      <c r="C39" s="128">
        <v>7</v>
      </c>
      <c r="D39" s="131" t="s">
        <v>42</v>
      </c>
    </row>
    <row r="40" spans="3:11">
      <c r="C40" s="128">
        <v>8</v>
      </c>
      <c r="D40" s="129" t="s">
        <v>43</v>
      </c>
    </row>
    <row r="41" spans="3:11">
      <c r="C41" s="128">
        <v>9</v>
      </c>
      <c r="D41" s="129" t="s">
        <v>44</v>
      </c>
    </row>
    <row r="42" spans="3:11">
      <c r="C42" s="128">
        <v>10</v>
      </c>
      <c r="D42" s="129" t="s">
        <v>45</v>
      </c>
      <c r="G42" s="140" t="s">
        <v>194</v>
      </c>
      <c r="K42" s="140" t="s">
        <v>195</v>
      </c>
    </row>
    <row r="43" spans="3:11">
      <c r="C43" s="128">
        <v>11</v>
      </c>
      <c r="D43" s="129" t="s">
        <v>46</v>
      </c>
      <c r="G43" s="140" t="s">
        <v>196</v>
      </c>
      <c r="K43" s="140" t="s">
        <v>197</v>
      </c>
    </row>
    <row r="44" spans="3:11">
      <c r="C44" s="128">
        <v>12</v>
      </c>
      <c r="D44" s="129" t="s">
        <v>47</v>
      </c>
      <c r="G44" s="140" t="s">
        <v>198</v>
      </c>
      <c r="K44" s="140" t="s">
        <v>199</v>
      </c>
    </row>
    <row r="45" spans="3:11">
      <c r="C45" s="128">
        <v>13</v>
      </c>
      <c r="D45" s="129" t="s">
        <v>48</v>
      </c>
      <c r="G45" s="140" t="s">
        <v>200</v>
      </c>
      <c r="K45" s="140" t="s">
        <v>196</v>
      </c>
    </row>
    <row r="46" spans="3:11">
      <c r="C46" s="128">
        <v>14</v>
      </c>
      <c r="D46" s="129" t="s">
        <v>49</v>
      </c>
      <c r="G46" s="140" t="s">
        <v>201</v>
      </c>
      <c r="K46" s="140" t="s">
        <v>202</v>
      </c>
    </row>
    <row r="47" spans="3:11">
      <c r="C47" s="128">
        <v>15</v>
      </c>
      <c r="D47" s="129" t="s">
        <v>50</v>
      </c>
      <c r="G47" s="140" t="s">
        <v>203</v>
      </c>
      <c r="K47" s="140" t="s">
        <v>204</v>
      </c>
    </row>
    <row r="48" spans="3:11">
      <c r="C48" s="128">
        <v>16</v>
      </c>
      <c r="D48" s="129" t="s">
        <v>51</v>
      </c>
      <c r="G48" s="140" t="s">
        <v>205</v>
      </c>
    </row>
    <row r="49" spans="3:7">
      <c r="C49" s="128">
        <v>17</v>
      </c>
      <c r="D49" s="129" t="s">
        <v>52</v>
      </c>
      <c r="G49" s="140" t="s">
        <v>206</v>
      </c>
    </row>
    <row r="50" spans="3:7">
      <c r="C50" s="128">
        <v>18</v>
      </c>
      <c r="D50" s="129" t="s">
        <v>53</v>
      </c>
      <c r="G50" s="140" t="s">
        <v>197</v>
      </c>
    </row>
    <row r="51" spans="3:7">
      <c r="C51" s="128">
        <v>19</v>
      </c>
      <c r="D51" s="129" t="s">
        <v>54</v>
      </c>
      <c r="G51" s="140" t="s">
        <v>199</v>
      </c>
    </row>
    <row r="52" spans="3:7">
      <c r="C52" s="128">
        <v>20</v>
      </c>
      <c r="D52" s="129" t="s">
        <v>55</v>
      </c>
      <c r="G52" s="17" t="s">
        <v>34</v>
      </c>
    </row>
    <row r="53" spans="3:7">
      <c r="C53" s="128">
        <v>21</v>
      </c>
      <c r="D53" s="129" t="s">
        <v>56</v>
      </c>
    </row>
    <row r="54" spans="3:7">
      <c r="C54" s="128">
        <v>22</v>
      </c>
      <c r="D54" s="129" t="s">
        <v>57</v>
      </c>
    </row>
    <row r="55" spans="3:7">
      <c r="C55" s="128">
        <v>23</v>
      </c>
      <c r="D55" s="129" t="s">
        <v>58</v>
      </c>
    </row>
    <row r="56" spans="3:7">
      <c r="C56" s="128">
        <v>24</v>
      </c>
      <c r="D56" s="129" t="s">
        <v>59</v>
      </c>
    </row>
    <row r="57" spans="3:7">
      <c r="C57" s="128">
        <v>25</v>
      </c>
      <c r="D57" s="129" t="s">
        <v>60</v>
      </c>
    </row>
    <row r="58" spans="3:7">
      <c r="C58" s="128">
        <v>26</v>
      </c>
      <c r="D58" s="129" t="s">
        <v>61</v>
      </c>
    </row>
    <row r="59" spans="3:7">
      <c r="C59" s="128">
        <v>27</v>
      </c>
      <c r="D59" s="129" t="s">
        <v>62</v>
      </c>
    </row>
    <row r="60" spans="3:7">
      <c r="C60" s="128">
        <v>28</v>
      </c>
      <c r="D60" s="129" t="s">
        <v>63</v>
      </c>
    </row>
    <row r="61" spans="3:7">
      <c r="C61" s="128">
        <v>29</v>
      </c>
      <c r="D61" s="129" t="s">
        <v>64</v>
      </c>
    </row>
    <row r="62" spans="3:7">
      <c r="C62" s="128">
        <v>30</v>
      </c>
      <c r="D62" s="129" t="s">
        <v>65</v>
      </c>
    </row>
    <row r="63" spans="3:7">
      <c r="C63" s="128">
        <v>31</v>
      </c>
      <c r="D63" s="129" t="s">
        <v>66</v>
      </c>
    </row>
    <row r="64" spans="3:7">
      <c r="C64" s="128">
        <v>32</v>
      </c>
      <c r="D64" s="129" t="s">
        <v>67</v>
      </c>
    </row>
    <row r="65" spans="3:4">
      <c r="C65" s="128">
        <v>33</v>
      </c>
      <c r="D65" s="129" t="s">
        <v>68</v>
      </c>
    </row>
    <row r="66" spans="3:4">
      <c r="C66" s="128">
        <v>34</v>
      </c>
      <c r="D66" s="129" t="s">
        <v>69</v>
      </c>
    </row>
    <row r="67" spans="3:4">
      <c r="C67" s="128">
        <v>35</v>
      </c>
      <c r="D67" s="129" t="s">
        <v>70</v>
      </c>
    </row>
    <row r="68" spans="3:4">
      <c r="C68" s="128">
        <v>36</v>
      </c>
      <c r="D68" s="129" t="s">
        <v>71</v>
      </c>
    </row>
    <row r="69" spans="3:4">
      <c r="C69" s="128">
        <v>37</v>
      </c>
      <c r="D69" s="129" t="s">
        <v>72</v>
      </c>
    </row>
    <row r="70" spans="3:4">
      <c r="C70" s="128">
        <v>38</v>
      </c>
      <c r="D70" s="129" t="s">
        <v>73</v>
      </c>
    </row>
    <row r="71" spans="3:4">
      <c r="C71" s="128">
        <v>39</v>
      </c>
      <c r="D71" s="129" t="s">
        <v>74</v>
      </c>
    </row>
    <row r="72" spans="3:4">
      <c r="C72" s="128">
        <v>40</v>
      </c>
      <c r="D72" s="129" t="s">
        <v>75</v>
      </c>
    </row>
    <row r="73" spans="3:4">
      <c r="C73" s="128">
        <v>41</v>
      </c>
      <c r="D73" s="129" t="s">
        <v>76</v>
      </c>
    </row>
    <row r="74" spans="3:4">
      <c r="C74" s="128">
        <v>42</v>
      </c>
      <c r="D74" s="129" t="s">
        <v>77</v>
      </c>
    </row>
    <row r="75" spans="3:4">
      <c r="C75" s="128">
        <v>43</v>
      </c>
      <c r="D75" s="129" t="s">
        <v>78</v>
      </c>
    </row>
    <row r="76" spans="3:4">
      <c r="C76" s="128">
        <v>44</v>
      </c>
      <c r="D76" s="129" t="s">
        <v>79</v>
      </c>
    </row>
    <row r="77" spans="3:4">
      <c r="C77" s="128">
        <v>45</v>
      </c>
      <c r="D77" s="129" t="s">
        <v>80</v>
      </c>
    </row>
    <row r="78" spans="3:4">
      <c r="C78" s="128">
        <v>46</v>
      </c>
      <c r="D78" s="129" t="s">
        <v>81</v>
      </c>
    </row>
    <row r="79" spans="3:4">
      <c r="C79" s="128">
        <v>47</v>
      </c>
      <c r="D79" s="129"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tabSelected="1" view="pageBreakPreview" zoomScale="70" zoomScaleNormal="100" zoomScaleSheetLayoutView="70" workbookViewId="0">
      <pane ySplit="3" topLeftCell="A4" activePane="bottomLeft" state="frozen"/>
      <selection activeCell="L40" activeCellId="1" sqref="R20 L40"/>
      <selection pane="bottomLeft" activeCell="AB24" sqref="AB2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207</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20" t="s">
        <v>105</v>
      </c>
      <c r="R3" s="20" t="s">
        <v>104</v>
      </c>
      <c r="S3" s="20" t="s">
        <v>103</v>
      </c>
      <c r="T3" s="20" t="s">
        <v>230</v>
      </c>
      <c r="U3" s="202" t="s">
        <v>228</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137"/>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c r="M31" s="5">
        <v>773</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8" thickBot="1">
      <c r="N1" s="4"/>
      <c r="O1" s="3"/>
    </row>
    <row r="2" spans="1:25" ht="20.100000000000001" customHeight="1" thickBot="1">
      <c r="A2" s="16" t="s">
        <v>213</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204"/>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74"/>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3" sqref="R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9.5" thickBot="1">
      <c r="N1" s="4"/>
      <c r="O1" s="3"/>
      <c r="Y1" s="228" t="s">
        <v>221</v>
      </c>
    </row>
    <row r="2" spans="1:25" ht="20.100000000000001" customHeight="1" thickBot="1">
      <c r="A2" s="16" t="s">
        <v>215</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62"/>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R20" sqref="R2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6" t="s">
        <v>216</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222</v>
      </c>
      <c r="P3" s="23" t="s">
        <v>153</v>
      </c>
      <c r="Q3" s="77" t="s">
        <v>243</v>
      </c>
      <c r="R3" s="78" t="s">
        <v>242</v>
      </c>
      <c r="S3" s="24" t="s">
        <v>106</v>
      </c>
      <c r="T3" s="236" t="s">
        <v>223</v>
      </c>
      <c r="U3" s="20" t="s">
        <v>105</v>
      </c>
      <c r="V3" s="20" t="s">
        <v>214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233"/>
      <c r="U4" s="197"/>
      <c r="V4" s="198"/>
      <c r="W4" s="198"/>
      <c r="X4" s="30"/>
      <c r="Y4" s="204"/>
      <c r="Z4" s="30"/>
      <c r="AA4" s="204"/>
      <c r="AB4" s="207"/>
      <c r="AC4" s="203"/>
      <c r="AD4" s="203"/>
      <c r="AE4" s="203"/>
      <c r="AF4" s="199"/>
    </row>
    <row r="5" spans="1:32" ht="20.25" customHeight="1">
      <c r="A5" s="42">
        <v>2</v>
      </c>
      <c r="B5" s="43"/>
      <c r="C5" s="44"/>
      <c r="D5" s="45" t="e">
        <f t="shared" si="0"/>
        <v>#N/A</v>
      </c>
      <c r="E5" s="44"/>
      <c r="F5" s="46"/>
      <c r="G5" s="46"/>
      <c r="H5" s="46"/>
      <c r="I5" s="43"/>
      <c r="J5" s="47"/>
      <c r="K5" s="48"/>
      <c r="L5" s="48"/>
      <c r="M5" s="49"/>
      <c r="N5" s="50"/>
      <c r="O5" s="51"/>
      <c r="P5" s="52"/>
      <c r="Q5" s="200"/>
      <c r="R5" s="54"/>
      <c r="S5" s="55" t="e">
        <f>R5/#REF!</f>
        <v>#REF!</v>
      </c>
      <c r="T5" s="234"/>
      <c r="U5" s="56"/>
      <c r="V5" s="30"/>
      <c r="W5" s="30"/>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49"/>
      <c r="N6" s="50"/>
      <c r="O6" s="51"/>
      <c r="P6" s="52"/>
      <c r="Q6" s="200"/>
      <c r="R6" s="54"/>
      <c r="S6" s="55" t="e">
        <f>R6/#REF!</f>
        <v>#REF!</v>
      </c>
      <c r="T6" s="234"/>
      <c r="U6" s="56"/>
      <c r="V6" s="30"/>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49"/>
      <c r="N7" s="50"/>
      <c r="O7" s="51"/>
      <c r="P7" s="52"/>
      <c r="Q7" s="200"/>
      <c r="R7" s="54"/>
      <c r="S7" s="55" t="e">
        <f>R7/#REF!</f>
        <v>#REF!</v>
      </c>
      <c r="T7" s="234"/>
      <c r="U7" s="56"/>
      <c r="V7" s="30"/>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49"/>
      <c r="N8" s="50"/>
      <c r="O8" s="51"/>
      <c r="P8" s="52"/>
      <c r="Q8" s="200"/>
      <c r="R8" s="54"/>
      <c r="S8" s="55" t="e">
        <f>R8/#REF!</f>
        <v>#REF!</v>
      </c>
      <c r="T8" s="234"/>
      <c r="U8" s="56"/>
      <c r="V8" s="30"/>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49"/>
      <c r="N9" s="50"/>
      <c r="O9" s="51"/>
      <c r="P9" s="52"/>
      <c r="Q9" s="200"/>
      <c r="R9" s="54"/>
      <c r="S9" s="55" t="e">
        <f>R9/#REF!</f>
        <v>#REF!</v>
      </c>
      <c r="T9" s="234"/>
      <c r="U9" s="56"/>
      <c r="V9" s="30"/>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234"/>
      <c r="U10" s="56"/>
      <c r="V10" s="30"/>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234"/>
      <c r="U11" s="56"/>
      <c r="V11" s="30"/>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234"/>
      <c r="U12" s="56"/>
      <c r="V12" s="30"/>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234"/>
      <c r="U13" s="56"/>
      <c r="V13" s="30"/>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234"/>
      <c r="U14" s="56"/>
      <c r="V14" s="30"/>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234"/>
      <c r="U15" s="56"/>
      <c r="V15" s="30"/>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234"/>
      <c r="U16" s="56"/>
      <c r="V16" s="30"/>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234"/>
      <c r="U17" s="56"/>
      <c r="V17" s="30"/>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235"/>
      <c r="U18" s="71"/>
      <c r="V18" s="116"/>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A24" s="16" t="s">
        <v>225</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G30" s="5" t="s">
        <v>27</v>
      </c>
      <c r="M30" s="2">
        <v>1540</v>
      </c>
    </row>
    <row r="31" spans="1:32" ht="13.5">
      <c r="C31" s="9">
        <v>2</v>
      </c>
      <c r="D31" s="14" t="s">
        <v>37</v>
      </c>
      <c r="G31" s="5" t="s">
        <v>26</v>
      </c>
      <c r="M31" s="5">
        <v>773</v>
      </c>
    </row>
    <row r="32" spans="1:32"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xWindow="1386" yWindow="475" count="2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4:W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R4:T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V4:V18">
      <formula1>"有,無"</formula1>
    </dataValidation>
    <dataValidation type="list" allowBlank="1" showInputMessage="1" showErrorMessage="1" sqref="AB4:AB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4"/>
    <dataValidation allowBlank="1" showInputMessage="1" showErrorMessage="1" promptTitle="作成時期について" prompt="避難確保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T6" sqref="T6"/>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155</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142</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04"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05"/>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230"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231" t="s">
        <v>149</v>
      </c>
      <c r="BA5" s="316"/>
      <c r="BB5" s="318"/>
      <c r="BC5" s="320"/>
      <c r="BD5" s="306"/>
    </row>
    <row r="6" spans="1:56" ht="52.5" customHeight="1" thickTop="1">
      <c r="A6" s="26">
        <v>1</v>
      </c>
      <c r="B6" s="97"/>
      <c r="C6" s="28"/>
      <c r="D6" s="98" t="e">
        <f>VLOOKUP(C6,$C$31:$D$77,2)</f>
        <v>#N/A</v>
      </c>
      <c r="E6" s="99"/>
      <c r="F6" s="43"/>
      <c r="G6" s="30"/>
      <c r="H6" s="97"/>
      <c r="I6" s="97"/>
      <c r="J6" s="100" t="s">
        <v>89</v>
      </c>
      <c r="K6" s="101"/>
      <c r="L6" s="102"/>
      <c r="M6" s="102"/>
      <c r="N6" s="33"/>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25"/>
      <c r="BB6" s="198"/>
      <c r="BC6" s="218"/>
      <c r="BD6" s="214"/>
    </row>
    <row r="7" spans="1:56" ht="52.5" customHeight="1">
      <c r="A7" s="42">
        <v>2</v>
      </c>
      <c r="B7" s="43"/>
      <c r="C7" s="44"/>
      <c r="D7" s="112" t="e">
        <f t="shared" ref="D7:D20" si="0">VLOOKUP(C7,$C$31:$D$77,2)</f>
        <v>#N/A</v>
      </c>
      <c r="E7" s="44"/>
      <c r="F7" s="43"/>
      <c r="G7" s="30"/>
      <c r="H7" s="43"/>
      <c r="I7" s="43"/>
      <c r="J7" s="100" t="s">
        <v>89</v>
      </c>
      <c r="K7" s="47"/>
      <c r="L7" s="113"/>
      <c r="M7" s="113"/>
      <c r="N7" s="49"/>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26"/>
      <c r="BB7" s="46"/>
      <c r="BC7" s="222"/>
      <c r="BD7" s="215"/>
    </row>
    <row r="8" spans="1:56" ht="52.5" customHeight="1">
      <c r="A8" s="42">
        <v>3</v>
      </c>
      <c r="B8" s="43"/>
      <c r="C8" s="44"/>
      <c r="D8" s="112" t="e">
        <f t="shared" si="0"/>
        <v>#N/A</v>
      </c>
      <c r="E8" s="44"/>
      <c r="F8" s="43"/>
      <c r="G8" s="30"/>
      <c r="H8" s="43"/>
      <c r="I8" s="43"/>
      <c r="J8" s="100" t="s">
        <v>89</v>
      </c>
      <c r="K8" s="47"/>
      <c r="L8" s="113"/>
      <c r="M8" s="113"/>
      <c r="N8" s="49"/>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6"/>
      <c r="BB8" s="46"/>
      <c r="BC8" s="222"/>
      <c r="BD8" s="215"/>
    </row>
    <row r="9" spans="1:56" ht="52.5" customHeight="1">
      <c r="A9" s="42">
        <v>4</v>
      </c>
      <c r="B9" s="43"/>
      <c r="C9" s="44"/>
      <c r="D9" s="112" t="e">
        <f t="shared" si="0"/>
        <v>#N/A</v>
      </c>
      <c r="E9" s="44"/>
      <c r="F9" s="43"/>
      <c r="G9" s="30"/>
      <c r="H9" s="43"/>
      <c r="I9" s="43"/>
      <c r="J9" s="100" t="s">
        <v>89</v>
      </c>
      <c r="K9" s="47"/>
      <c r="L9" s="113"/>
      <c r="M9" s="113"/>
      <c r="N9" s="49"/>
      <c r="O9" s="50"/>
      <c r="P9" s="114"/>
      <c r="Q9" s="191"/>
      <c r="R9" s="104" t="s">
        <v>88</v>
      </c>
      <c r="S9" s="104" t="s">
        <v>88</v>
      </c>
      <c r="T9" s="54"/>
      <c r="U9" s="46"/>
      <c r="V9" s="239"/>
      <c r="W9" s="204"/>
      <c r="X9" s="239"/>
      <c r="Y9" s="204"/>
      <c r="Z9" s="250"/>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6"/>
      <c r="BB9" s="46"/>
      <c r="BC9" s="222"/>
      <c r="BD9" s="215"/>
    </row>
    <row r="10" spans="1:56" ht="52.5" customHeight="1">
      <c r="A10" s="42">
        <v>5</v>
      </c>
      <c r="B10" s="43"/>
      <c r="C10" s="44"/>
      <c r="D10" s="112" t="e">
        <f t="shared" si="0"/>
        <v>#N/A</v>
      </c>
      <c r="E10" s="44"/>
      <c r="F10" s="43"/>
      <c r="G10" s="30"/>
      <c r="H10" s="43"/>
      <c r="I10" s="43"/>
      <c r="J10" s="100" t="s">
        <v>89</v>
      </c>
      <c r="K10" s="47"/>
      <c r="L10" s="113"/>
      <c r="M10" s="113"/>
      <c r="N10" s="49"/>
      <c r="O10" s="50"/>
      <c r="P10" s="114"/>
      <c r="Q10" s="191"/>
      <c r="R10" s="104" t="s">
        <v>88</v>
      </c>
      <c r="S10" s="104" t="s">
        <v>88</v>
      </c>
      <c r="T10" s="54"/>
      <c r="U10" s="46"/>
      <c r="V10" s="239"/>
      <c r="W10" s="204"/>
      <c r="X10" s="240"/>
      <c r="Y10" s="248"/>
      <c r="Z10" s="238"/>
      <c r="AA10" s="237"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6"/>
      <c r="BB10" s="46"/>
      <c r="BC10" s="222"/>
      <c r="BD10" s="215"/>
    </row>
    <row r="11" spans="1:56" ht="52.5" customHeight="1">
      <c r="A11" s="42">
        <v>6</v>
      </c>
      <c r="B11" s="43"/>
      <c r="C11" s="44"/>
      <c r="D11" s="112" t="e">
        <f t="shared" si="0"/>
        <v>#N/A</v>
      </c>
      <c r="E11" s="44"/>
      <c r="F11" s="43"/>
      <c r="G11" s="30"/>
      <c r="H11" s="43"/>
      <c r="I11" s="43"/>
      <c r="J11" s="100" t="s">
        <v>89</v>
      </c>
      <c r="K11" s="47"/>
      <c r="L11" s="113"/>
      <c r="M11" s="113"/>
      <c r="N11" s="49"/>
      <c r="O11" s="50"/>
      <c r="P11" s="114"/>
      <c r="Q11" s="191"/>
      <c r="R11" s="104" t="s">
        <v>88</v>
      </c>
      <c r="S11" s="104" t="s">
        <v>88</v>
      </c>
      <c r="T11" s="54"/>
      <c r="U11" s="46"/>
      <c r="V11" s="239"/>
      <c r="W11" s="204"/>
      <c r="X11" s="241"/>
      <c r="Y11" s="249"/>
      <c r="Z11" s="238"/>
      <c r="AA11" s="237"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6"/>
      <c r="BB11" s="46"/>
      <c r="BC11" s="222"/>
      <c r="BD11" s="215"/>
    </row>
    <row r="12" spans="1:56" ht="52.5" customHeight="1">
      <c r="A12" s="42">
        <v>7</v>
      </c>
      <c r="B12" s="43"/>
      <c r="C12" s="44"/>
      <c r="D12" s="112" t="e">
        <f t="shared" si="0"/>
        <v>#N/A</v>
      </c>
      <c r="E12" s="44"/>
      <c r="F12" s="43"/>
      <c r="G12" s="30"/>
      <c r="H12" s="43"/>
      <c r="I12" s="43"/>
      <c r="J12" s="100" t="s">
        <v>89</v>
      </c>
      <c r="K12" s="47"/>
      <c r="L12" s="113"/>
      <c r="M12" s="113"/>
      <c r="N12" s="49"/>
      <c r="O12" s="50"/>
      <c r="P12" s="114"/>
      <c r="Q12" s="191"/>
      <c r="R12" s="104" t="s">
        <v>88</v>
      </c>
      <c r="S12" s="104" t="s">
        <v>88</v>
      </c>
      <c r="T12" s="54"/>
      <c r="U12" s="46"/>
      <c r="V12" s="239"/>
      <c r="W12" s="204"/>
      <c r="X12" s="239"/>
      <c r="Y12" s="245"/>
      <c r="Z12" s="238"/>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6"/>
      <c r="BB12" s="46"/>
      <c r="BC12" s="222"/>
      <c r="BD12" s="215"/>
    </row>
    <row r="13" spans="1:56" ht="52.5" customHeight="1">
      <c r="A13" s="42">
        <v>8</v>
      </c>
      <c r="B13" s="43"/>
      <c r="C13" s="44"/>
      <c r="D13" s="112" t="e">
        <f t="shared" si="0"/>
        <v>#N/A</v>
      </c>
      <c r="E13" s="44"/>
      <c r="F13" s="43"/>
      <c r="G13" s="30"/>
      <c r="H13" s="43"/>
      <c r="I13" s="43"/>
      <c r="J13" s="100" t="s">
        <v>89</v>
      </c>
      <c r="K13" s="47"/>
      <c r="L13" s="113"/>
      <c r="M13" s="113"/>
      <c r="N13" s="49"/>
      <c r="O13" s="50"/>
      <c r="P13" s="114"/>
      <c r="Q13" s="191"/>
      <c r="R13" s="104" t="s">
        <v>88</v>
      </c>
      <c r="S13" s="104" t="s">
        <v>88</v>
      </c>
      <c r="T13" s="54"/>
      <c r="U13" s="46"/>
      <c r="V13" s="239"/>
      <c r="W13" s="204"/>
      <c r="X13" s="239"/>
      <c r="Y13" s="245"/>
      <c r="Z13" s="237"/>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6"/>
      <c r="BB13" s="46"/>
      <c r="BC13" s="222"/>
      <c r="BD13" s="215"/>
    </row>
    <row r="14" spans="1:56" ht="52.5" customHeight="1">
      <c r="A14" s="42">
        <v>9</v>
      </c>
      <c r="B14" s="43"/>
      <c r="C14" s="44"/>
      <c r="D14" s="112" t="e">
        <f t="shared" si="0"/>
        <v>#N/A</v>
      </c>
      <c r="E14" s="44"/>
      <c r="F14" s="43"/>
      <c r="G14" s="30"/>
      <c r="H14" s="43"/>
      <c r="I14" s="43"/>
      <c r="J14" s="100" t="s">
        <v>89</v>
      </c>
      <c r="K14" s="47"/>
      <c r="L14" s="113"/>
      <c r="M14" s="113"/>
      <c r="N14" s="49"/>
      <c r="O14" s="50"/>
      <c r="P14" s="114"/>
      <c r="Q14" s="191"/>
      <c r="R14" s="104" t="s">
        <v>88</v>
      </c>
      <c r="S14" s="104" t="s">
        <v>88</v>
      </c>
      <c r="T14" s="54"/>
      <c r="U14" s="46"/>
      <c r="V14" s="239"/>
      <c r="W14" s="204"/>
      <c r="X14" s="239"/>
      <c r="Y14" s="245"/>
      <c r="Z14" s="237"/>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6"/>
      <c r="BB14" s="46"/>
      <c r="BC14" s="222"/>
      <c r="BD14" s="215"/>
    </row>
    <row r="15" spans="1:56" ht="52.5" customHeight="1">
      <c r="A15" s="42">
        <v>10</v>
      </c>
      <c r="B15" s="43"/>
      <c r="C15" s="44"/>
      <c r="D15" s="112" t="e">
        <f t="shared" si="0"/>
        <v>#N/A</v>
      </c>
      <c r="E15" s="44"/>
      <c r="F15" s="43"/>
      <c r="G15" s="30"/>
      <c r="H15" s="43"/>
      <c r="I15" s="43"/>
      <c r="J15" s="100" t="s">
        <v>89</v>
      </c>
      <c r="K15" s="47"/>
      <c r="L15" s="113"/>
      <c r="M15" s="113"/>
      <c r="N15" s="49"/>
      <c r="O15" s="50"/>
      <c r="P15" s="114"/>
      <c r="Q15" s="191"/>
      <c r="R15" s="104" t="s">
        <v>88</v>
      </c>
      <c r="S15" s="104" t="s">
        <v>88</v>
      </c>
      <c r="T15" s="54"/>
      <c r="U15" s="46"/>
      <c r="V15" s="239"/>
      <c r="W15" s="204"/>
      <c r="X15" s="239"/>
      <c r="Y15" s="245"/>
      <c r="Z15" s="237"/>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26"/>
      <c r="BB15" s="46"/>
      <c r="BC15" s="222"/>
      <c r="BD15" s="215"/>
    </row>
    <row r="16" spans="1:56" ht="52.5" customHeight="1">
      <c r="A16" s="42">
        <v>11</v>
      </c>
      <c r="B16" s="43"/>
      <c r="C16" s="44"/>
      <c r="D16" s="112" t="e">
        <f t="shared" si="0"/>
        <v>#N/A</v>
      </c>
      <c r="E16" s="44"/>
      <c r="F16" s="43"/>
      <c r="G16" s="30"/>
      <c r="H16" s="43"/>
      <c r="I16" s="43"/>
      <c r="J16" s="100" t="s">
        <v>89</v>
      </c>
      <c r="K16" s="47"/>
      <c r="L16" s="113"/>
      <c r="M16" s="113"/>
      <c r="N16" s="49"/>
      <c r="O16" s="50"/>
      <c r="P16" s="114"/>
      <c r="Q16" s="191"/>
      <c r="R16" s="104" t="s">
        <v>88</v>
      </c>
      <c r="S16" s="104" t="s">
        <v>88</v>
      </c>
      <c r="T16" s="54"/>
      <c r="U16" s="46"/>
      <c r="V16" s="239"/>
      <c r="W16" s="204"/>
      <c r="X16" s="239"/>
      <c r="Y16" s="245"/>
      <c r="Z16" s="237"/>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26"/>
      <c r="BB16" s="46"/>
      <c r="BC16" s="222"/>
      <c r="BD16" s="215"/>
    </row>
    <row r="17" spans="1:56" ht="52.5" customHeight="1">
      <c r="A17" s="42">
        <v>12</v>
      </c>
      <c r="B17" s="43"/>
      <c r="C17" s="44"/>
      <c r="D17" s="112" t="e">
        <f t="shared" si="0"/>
        <v>#N/A</v>
      </c>
      <c r="E17" s="44"/>
      <c r="F17" s="43"/>
      <c r="G17" s="30"/>
      <c r="H17" s="43"/>
      <c r="I17" s="43"/>
      <c r="J17" s="100" t="s">
        <v>89</v>
      </c>
      <c r="K17" s="47"/>
      <c r="L17" s="113"/>
      <c r="M17" s="113"/>
      <c r="N17" s="49"/>
      <c r="O17" s="50"/>
      <c r="P17" s="114"/>
      <c r="Q17" s="191"/>
      <c r="R17" s="104" t="s">
        <v>88</v>
      </c>
      <c r="S17" s="104" t="s">
        <v>88</v>
      </c>
      <c r="T17" s="54"/>
      <c r="U17" s="46"/>
      <c r="V17" s="239"/>
      <c r="W17" s="204"/>
      <c r="X17" s="239"/>
      <c r="Y17" s="245"/>
      <c r="Z17" s="243"/>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26"/>
      <c r="BB17" s="46"/>
      <c r="BC17" s="222"/>
      <c r="BD17" s="215"/>
    </row>
    <row r="18" spans="1:56" ht="52.5" customHeight="1">
      <c r="A18" s="42">
        <v>13</v>
      </c>
      <c r="B18" s="43"/>
      <c r="C18" s="44"/>
      <c r="D18" s="112" t="e">
        <f t="shared" si="0"/>
        <v>#N/A</v>
      </c>
      <c r="E18" s="44"/>
      <c r="F18" s="43"/>
      <c r="G18" s="30"/>
      <c r="H18" s="43"/>
      <c r="I18" s="43"/>
      <c r="J18" s="100" t="s">
        <v>89</v>
      </c>
      <c r="K18" s="47"/>
      <c r="L18" s="113"/>
      <c r="M18" s="113"/>
      <c r="N18" s="49"/>
      <c r="O18" s="50"/>
      <c r="P18" s="114"/>
      <c r="Q18" s="191"/>
      <c r="R18" s="104" t="s">
        <v>88</v>
      </c>
      <c r="S18" s="104" t="s">
        <v>88</v>
      </c>
      <c r="T18" s="54"/>
      <c r="U18" s="46"/>
      <c r="V18" s="239"/>
      <c r="W18" s="204"/>
      <c r="X18" s="239"/>
      <c r="Y18" s="245"/>
      <c r="Z18" s="237"/>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6"/>
      <c r="BB18" s="46"/>
      <c r="BC18" s="222"/>
      <c r="BD18" s="215"/>
    </row>
    <row r="19" spans="1:56" ht="52.5" customHeight="1">
      <c r="A19" s="42">
        <v>14</v>
      </c>
      <c r="B19" s="43"/>
      <c r="C19" s="44"/>
      <c r="D19" s="112" t="e">
        <f t="shared" si="0"/>
        <v>#N/A</v>
      </c>
      <c r="E19" s="44"/>
      <c r="F19" s="43"/>
      <c r="G19" s="30"/>
      <c r="H19" s="43"/>
      <c r="I19" s="43"/>
      <c r="J19" s="100" t="s">
        <v>89</v>
      </c>
      <c r="K19" s="47"/>
      <c r="L19" s="113"/>
      <c r="M19" s="113"/>
      <c r="N19" s="49"/>
      <c r="O19" s="50"/>
      <c r="P19" s="114"/>
      <c r="Q19" s="191"/>
      <c r="R19" s="104" t="s">
        <v>88</v>
      </c>
      <c r="S19" s="104" t="s">
        <v>88</v>
      </c>
      <c r="T19" s="54"/>
      <c r="U19" s="251"/>
      <c r="V19" s="239"/>
      <c r="W19" s="204"/>
      <c r="X19" s="239"/>
      <c r="Y19" s="245"/>
      <c r="Z19" s="237"/>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6"/>
      <c r="BB19" s="46"/>
      <c r="BC19" s="222"/>
      <c r="BD19" s="215"/>
    </row>
    <row r="20" spans="1:56" ht="52.5" customHeight="1" thickBot="1">
      <c r="A20" s="58">
        <v>15</v>
      </c>
      <c r="B20" s="59"/>
      <c r="C20" s="60"/>
      <c r="D20" s="115" t="e">
        <f t="shared" si="0"/>
        <v>#N/A</v>
      </c>
      <c r="E20" s="60"/>
      <c r="F20" s="59"/>
      <c r="G20" s="116"/>
      <c r="H20" s="59"/>
      <c r="I20" s="59"/>
      <c r="J20" s="117" t="s">
        <v>89</v>
      </c>
      <c r="K20" s="63"/>
      <c r="L20" s="118"/>
      <c r="M20" s="118"/>
      <c r="N20" s="65"/>
      <c r="O20" s="66"/>
      <c r="P20" s="119"/>
      <c r="Q20" s="192"/>
      <c r="R20" s="120" t="s">
        <v>88</v>
      </c>
      <c r="S20" s="120" t="s">
        <v>88</v>
      </c>
      <c r="T20" s="69"/>
      <c r="U20" s="252"/>
      <c r="V20" s="242"/>
      <c r="W20" s="206"/>
      <c r="X20" s="247"/>
      <c r="Y20" s="246"/>
      <c r="Z20" s="244"/>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7"/>
      <c r="BB20" s="62"/>
      <c r="BC20" s="224"/>
      <c r="BD20" s="216"/>
    </row>
    <row r="21" spans="1:56" s="16" customFormat="1" ht="20.25" customHeight="1">
      <c r="A21" s="73" t="s">
        <v>8</v>
      </c>
      <c r="X21" s="74"/>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27</v>
      </c>
      <c r="I36" s="135" t="s">
        <v>160</v>
      </c>
    </row>
    <row r="37" spans="3:9" ht="18.75">
      <c r="C37" s="128">
        <v>7</v>
      </c>
      <c r="D37" s="131" t="s">
        <v>42</v>
      </c>
      <c r="G37" s="130" t="s">
        <v>26</v>
      </c>
      <c r="I37" s="135" t="s">
        <v>161</v>
      </c>
    </row>
    <row r="38" spans="3:9" ht="18.75">
      <c r="C38" s="128">
        <v>8</v>
      </c>
      <c r="D38" s="129" t="s">
        <v>43</v>
      </c>
      <c r="G38" s="130" t="s">
        <v>25</v>
      </c>
      <c r="I38" s="135" t="s">
        <v>162</v>
      </c>
    </row>
    <row r="39" spans="3:9" ht="18.75">
      <c r="C39" s="128">
        <v>9</v>
      </c>
      <c r="D39" s="129" t="s">
        <v>44</v>
      </c>
      <c r="G39" s="130" t="s">
        <v>24</v>
      </c>
      <c r="I39" s="135" t="s">
        <v>163</v>
      </c>
    </row>
    <row r="40" spans="3:9" ht="18.75">
      <c r="C40" s="128">
        <v>10</v>
      </c>
      <c r="D40" s="129" t="s">
        <v>45</v>
      </c>
      <c r="G40" s="130" t="s">
        <v>23</v>
      </c>
      <c r="I40" s="136" t="s">
        <v>164</v>
      </c>
    </row>
    <row r="41" spans="3:9" ht="18.75">
      <c r="C41" s="128">
        <v>11</v>
      </c>
      <c r="D41" s="129" t="s">
        <v>46</v>
      </c>
      <c r="G41" s="130" t="s">
        <v>22</v>
      </c>
      <c r="I41" s="136" t="s">
        <v>159</v>
      </c>
    </row>
    <row r="42" spans="3:9" ht="18.75">
      <c r="C42" s="128">
        <v>12</v>
      </c>
      <c r="D42" s="129" t="s">
        <v>47</v>
      </c>
      <c r="G42" s="130" t="s">
        <v>21</v>
      </c>
    </row>
    <row r="43" spans="3:9" ht="18.75">
      <c r="C43" s="128">
        <v>13</v>
      </c>
      <c r="D43" s="129" t="s">
        <v>48</v>
      </c>
      <c r="G43" s="130" t="s">
        <v>20</v>
      </c>
    </row>
    <row r="44" spans="3:9" ht="18.75">
      <c r="C44" s="128">
        <v>14</v>
      </c>
      <c r="D44" s="129" t="s">
        <v>49</v>
      </c>
      <c r="G44" s="130" t="s">
        <v>19</v>
      </c>
    </row>
    <row r="45" spans="3:9" ht="18.75">
      <c r="C45" s="128">
        <v>15</v>
      </c>
      <c r="D45" s="129" t="s">
        <v>50</v>
      </c>
      <c r="G45" s="130" t="s">
        <v>18</v>
      </c>
    </row>
    <row r="46" spans="3:9" ht="18.75">
      <c r="C46" s="128">
        <v>16</v>
      </c>
      <c r="D46" s="129" t="s">
        <v>51</v>
      </c>
      <c r="G46" s="130" t="s">
        <v>17</v>
      </c>
    </row>
    <row r="47" spans="3:9" ht="18.75">
      <c r="C47" s="128">
        <v>17</v>
      </c>
      <c r="D47" s="129" t="s">
        <v>52</v>
      </c>
      <c r="G47" s="130" t="s">
        <v>16</v>
      </c>
    </row>
    <row r="48" spans="3:9" ht="18.75">
      <c r="C48" s="128">
        <v>18</v>
      </c>
      <c r="D48" s="129" t="s">
        <v>53</v>
      </c>
      <c r="G48" s="130" t="s">
        <v>15</v>
      </c>
    </row>
    <row r="49" spans="3:7" ht="18.75">
      <c r="C49" s="128">
        <v>19</v>
      </c>
      <c r="D49" s="129" t="s">
        <v>54</v>
      </c>
      <c r="G49" s="130" t="s">
        <v>34</v>
      </c>
    </row>
    <row r="50" spans="3:7" ht="18.75">
      <c r="C50" s="128">
        <v>20</v>
      </c>
      <c r="D50" s="129" t="s">
        <v>55</v>
      </c>
      <c r="G50" s="130" t="s">
        <v>14</v>
      </c>
    </row>
    <row r="51" spans="3:7" ht="18.75">
      <c r="C51" s="128">
        <v>21</v>
      </c>
      <c r="D51" s="129" t="s">
        <v>56</v>
      </c>
      <c r="G51" s="130" t="s">
        <v>13</v>
      </c>
    </row>
    <row r="52" spans="3:7" ht="18.75">
      <c r="C52" s="128">
        <v>22</v>
      </c>
      <c r="D52" s="129" t="s">
        <v>57</v>
      </c>
    </row>
    <row r="53" spans="3:7" ht="18.75">
      <c r="C53" s="128">
        <v>23</v>
      </c>
      <c r="D53" s="129" t="s">
        <v>58</v>
      </c>
    </row>
    <row r="54" spans="3:7" ht="18.75">
      <c r="C54" s="128">
        <v>24</v>
      </c>
      <c r="D54" s="129" t="s">
        <v>59</v>
      </c>
    </row>
    <row r="55" spans="3:7" ht="18.75">
      <c r="C55" s="128">
        <v>25</v>
      </c>
      <c r="D55" s="129" t="s">
        <v>60</v>
      </c>
    </row>
    <row r="56" spans="3:7" ht="18.75">
      <c r="C56" s="128">
        <v>26</v>
      </c>
      <c r="D56" s="129" t="s">
        <v>61</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U10" sqref="U10"/>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233</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208</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38"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39"/>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92"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96" t="s">
        <v>149</v>
      </c>
      <c r="BA5" s="341"/>
      <c r="BB5" s="342"/>
      <c r="BC5" s="343"/>
      <c r="BD5" s="340"/>
    </row>
    <row r="6" spans="1:56" ht="52.5" customHeight="1" thickTop="1">
      <c r="A6" s="26">
        <v>1</v>
      </c>
      <c r="B6" s="97"/>
      <c r="C6" s="28"/>
      <c r="D6" s="98" t="e">
        <f>VLOOKUP(C6,$C$31:$D$77,2)</f>
        <v>#N/A</v>
      </c>
      <c r="E6" s="99"/>
      <c r="F6" s="43"/>
      <c r="G6" s="30"/>
      <c r="H6" s="97"/>
      <c r="I6" s="97"/>
      <c r="J6" s="100" t="s">
        <v>89</v>
      </c>
      <c r="K6" s="101"/>
      <c r="L6" s="102"/>
      <c r="M6" s="102"/>
      <c r="N6" s="132"/>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17"/>
      <c r="BB6" s="203"/>
      <c r="BC6" s="218"/>
      <c r="BD6" s="214"/>
    </row>
    <row r="7" spans="1:56" ht="52.5" customHeight="1">
      <c r="A7" s="42">
        <v>2</v>
      </c>
      <c r="B7" s="43"/>
      <c r="C7" s="44"/>
      <c r="D7" s="112" t="e">
        <f t="shared" ref="D7:D20" si="0">VLOOKUP(C7,$C$31:$D$77,2)</f>
        <v>#N/A</v>
      </c>
      <c r="E7" s="44"/>
      <c r="F7" s="43"/>
      <c r="G7" s="30"/>
      <c r="H7" s="43"/>
      <c r="I7" s="43"/>
      <c r="J7" s="100" t="s">
        <v>89</v>
      </c>
      <c r="K7" s="47"/>
      <c r="L7" s="113"/>
      <c r="M7" s="113"/>
      <c r="N7" s="133"/>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19"/>
      <c r="BB7" s="204"/>
      <c r="BC7" s="220"/>
      <c r="BD7" s="215"/>
    </row>
    <row r="8" spans="1:56" ht="52.5" customHeight="1">
      <c r="A8" s="42">
        <v>3</v>
      </c>
      <c r="B8" s="43"/>
      <c r="C8" s="44"/>
      <c r="D8" s="112" t="e">
        <f t="shared" si="0"/>
        <v>#N/A</v>
      </c>
      <c r="E8" s="44"/>
      <c r="F8" s="43"/>
      <c r="G8" s="30"/>
      <c r="H8" s="43"/>
      <c r="I8" s="43"/>
      <c r="J8" s="100" t="s">
        <v>89</v>
      </c>
      <c r="K8" s="47"/>
      <c r="L8" s="113"/>
      <c r="M8" s="113"/>
      <c r="N8" s="133"/>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1"/>
      <c r="BB8" s="205"/>
      <c r="BC8" s="222"/>
      <c r="BD8" s="215"/>
    </row>
    <row r="9" spans="1:56" ht="52.5" customHeight="1">
      <c r="A9" s="42">
        <v>4</v>
      </c>
      <c r="B9" s="43"/>
      <c r="C9" s="44"/>
      <c r="D9" s="112" t="e">
        <f t="shared" si="0"/>
        <v>#N/A</v>
      </c>
      <c r="E9" s="44"/>
      <c r="F9" s="43"/>
      <c r="G9" s="30"/>
      <c r="H9" s="43"/>
      <c r="I9" s="43"/>
      <c r="J9" s="100" t="s">
        <v>89</v>
      </c>
      <c r="K9" s="47"/>
      <c r="L9" s="113"/>
      <c r="M9" s="113"/>
      <c r="N9" s="133"/>
      <c r="O9" s="50"/>
      <c r="P9" s="114"/>
      <c r="Q9" s="191"/>
      <c r="R9" s="104" t="s">
        <v>88</v>
      </c>
      <c r="S9" s="104" t="s">
        <v>88</v>
      </c>
      <c r="T9" s="54"/>
      <c r="U9" s="46"/>
      <c r="V9" s="239"/>
      <c r="W9" s="204"/>
      <c r="X9" s="239"/>
      <c r="Y9" s="204"/>
      <c r="Z9" s="106"/>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1"/>
      <c r="BB9" s="205"/>
      <c r="BC9" s="222"/>
      <c r="BD9" s="215"/>
    </row>
    <row r="10" spans="1:56" ht="52.5" customHeight="1">
      <c r="A10" s="42">
        <v>5</v>
      </c>
      <c r="B10" s="43"/>
      <c r="C10" s="44"/>
      <c r="D10" s="112" t="e">
        <f t="shared" si="0"/>
        <v>#N/A</v>
      </c>
      <c r="E10" s="44"/>
      <c r="F10" s="43"/>
      <c r="G10" s="30"/>
      <c r="H10" s="43"/>
      <c r="I10" s="43"/>
      <c r="J10" s="100" t="s">
        <v>89</v>
      </c>
      <c r="K10" s="47"/>
      <c r="L10" s="113"/>
      <c r="M10" s="113"/>
      <c r="N10" s="133"/>
      <c r="O10" s="50"/>
      <c r="P10" s="114"/>
      <c r="Q10" s="191"/>
      <c r="R10" s="104" t="s">
        <v>88</v>
      </c>
      <c r="S10" s="104" t="s">
        <v>88</v>
      </c>
      <c r="T10" s="54"/>
      <c r="U10" s="46"/>
      <c r="V10" s="239"/>
      <c r="W10" s="204"/>
      <c r="X10" s="240"/>
      <c r="Y10" s="248"/>
      <c r="Z10" s="106"/>
      <c r="AA10" s="40"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1"/>
      <c r="BB10" s="205"/>
      <c r="BC10" s="222"/>
      <c r="BD10" s="215"/>
    </row>
    <row r="11" spans="1:56" ht="52.5" customHeight="1">
      <c r="A11" s="42">
        <v>6</v>
      </c>
      <c r="B11" s="43"/>
      <c r="C11" s="44"/>
      <c r="D11" s="112" t="e">
        <f t="shared" si="0"/>
        <v>#N/A</v>
      </c>
      <c r="E11" s="44"/>
      <c r="F11" s="43"/>
      <c r="G11" s="30"/>
      <c r="H11" s="43"/>
      <c r="I11" s="43"/>
      <c r="J11" s="100" t="s">
        <v>89</v>
      </c>
      <c r="K11" s="47"/>
      <c r="L11" s="113"/>
      <c r="M11" s="113"/>
      <c r="N11" s="133"/>
      <c r="O11" s="50"/>
      <c r="P11" s="114"/>
      <c r="Q11" s="191"/>
      <c r="R11" s="104" t="s">
        <v>88</v>
      </c>
      <c r="S11" s="104" t="s">
        <v>88</v>
      </c>
      <c r="T11" s="54"/>
      <c r="U11" s="46"/>
      <c r="V11" s="239"/>
      <c r="W11" s="204"/>
      <c r="X11" s="241"/>
      <c r="Y11" s="249"/>
      <c r="Z11" s="106"/>
      <c r="AA11" s="40"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1"/>
      <c r="BB11" s="205"/>
      <c r="BC11" s="222"/>
      <c r="BD11" s="215"/>
    </row>
    <row r="12" spans="1:56" ht="52.5" customHeight="1">
      <c r="A12" s="42">
        <v>7</v>
      </c>
      <c r="B12" s="43"/>
      <c r="C12" s="44"/>
      <c r="D12" s="112" t="e">
        <f t="shared" si="0"/>
        <v>#N/A</v>
      </c>
      <c r="E12" s="44"/>
      <c r="F12" s="43"/>
      <c r="G12" s="30"/>
      <c r="H12" s="43"/>
      <c r="I12" s="43"/>
      <c r="J12" s="100" t="s">
        <v>89</v>
      </c>
      <c r="K12" s="47"/>
      <c r="L12" s="113"/>
      <c r="M12" s="113"/>
      <c r="N12" s="133"/>
      <c r="O12" s="50"/>
      <c r="P12" s="114"/>
      <c r="Q12" s="191"/>
      <c r="R12" s="104" t="s">
        <v>88</v>
      </c>
      <c r="S12" s="104" t="s">
        <v>88</v>
      </c>
      <c r="T12" s="54"/>
      <c r="U12" s="46"/>
      <c r="V12" s="239"/>
      <c r="W12" s="204"/>
      <c r="X12" s="239"/>
      <c r="Y12" s="245"/>
      <c r="Z12" s="106"/>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1"/>
      <c r="BB12" s="205"/>
      <c r="BC12" s="222"/>
      <c r="BD12" s="215"/>
    </row>
    <row r="13" spans="1:56" ht="52.5" customHeight="1">
      <c r="A13" s="42">
        <v>8</v>
      </c>
      <c r="B13" s="43"/>
      <c r="C13" s="44"/>
      <c r="D13" s="112" t="e">
        <f t="shared" si="0"/>
        <v>#N/A</v>
      </c>
      <c r="E13" s="44"/>
      <c r="F13" s="43"/>
      <c r="G13" s="30"/>
      <c r="H13" s="43"/>
      <c r="I13" s="43"/>
      <c r="J13" s="100" t="s">
        <v>89</v>
      </c>
      <c r="K13" s="47"/>
      <c r="L13" s="113"/>
      <c r="M13" s="113"/>
      <c r="N13" s="133"/>
      <c r="O13" s="50"/>
      <c r="P13" s="114"/>
      <c r="Q13" s="191"/>
      <c r="R13" s="104" t="s">
        <v>88</v>
      </c>
      <c r="S13" s="104" t="s">
        <v>88</v>
      </c>
      <c r="T13" s="54"/>
      <c r="U13" s="46"/>
      <c r="V13" s="239"/>
      <c r="W13" s="204"/>
      <c r="X13" s="239"/>
      <c r="Y13" s="245"/>
      <c r="Z13" s="106"/>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1"/>
      <c r="BB13" s="205"/>
      <c r="BC13" s="222"/>
      <c r="BD13" s="215"/>
    </row>
    <row r="14" spans="1:56" ht="52.5" customHeight="1" thickBot="1">
      <c r="A14" s="42">
        <v>9</v>
      </c>
      <c r="B14" s="43"/>
      <c r="C14" s="44"/>
      <c r="D14" s="112" t="e">
        <f t="shared" si="0"/>
        <v>#N/A</v>
      </c>
      <c r="E14" s="44"/>
      <c r="F14" s="43"/>
      <c r="G14" s="30"/>
      <c r="H14" s="43"/>
      <c r="I14" s="43"/>
      <c r="J14" s="100" t="s">
        <v>89</v>
      </c>
      <c r="K14" s="47"/>
      <c r="L14" s="113"/>
      <c r="M14" s="113"/>
      <c r="N14" s="133"/>
      <c r="O14" s="50"/>
      <c r="P14" s="114"/>
      <c r="Q14" s="191"/>
      <c r="R14" s="104" t="s">
        <v>88</v>
      </c>
      <c r="S14" s="104" t="s">
        <v>88</v>
      </c>
      <c r="T14" s="54"/>
      <c r="U14" s="46"/>
      <c r="V14" s="239"/>
      <c r="W14" s="204"/>
      <c r="X14" s="239"/>
      <c r="Y14" s="245"/>
      <c r="Z14" s="106"/>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1"/>
      <c r="BB14" s="205"/>
      <c r="BC14" s="222"/>
      <c r="BD14" s="215"/>
    </row>
    <row r="15" spans="1:56" ht="52.5" customHeight="1" thickBot="1">
      <c r="A15" s="42">
        <v>10</v>
      </c>
      <c r="B15" s="43"/>
      <c r="C15" s="44"/>
      <c r="D15" s="112" t="e">
        <f t="shared" si="0"/>
        <v>#N/A</v>
      </c>
      <c r="E15" s="44"/>
      <c r="F15" s="43"/>
      <c r="G15" s="30"/>
      <c r="H15" s="43"/>
      <c r="I15" s="43"/>
      <c r="J15" s="100" t="s">
        <v>89</v>
      </c>
      <c r="K15" s="47"/>
      <c r="L15" s="113"/>
      <c r="M15" s="113"/>
      <c r="N15" s="133"/>
      <c r="O15" s="50"/>
      <c r="P15" s="114"/>
      <c r="Q15" s="191"/>
      <c r="R15" s="104" t="s">
        <v>88</v>
      </c>
      <c r="S15" s="104" t="s">
        <v>88</v>
      </c>
      <c r="T15" s="54"/>
      <c r="U15" s="46"/>
      <c r="V15" s="239"/>
      <c r="W15" s="204"/>
      <c r="X15" s="239"/>
      <c r="Y15" s="245"/>
      <c r="Z15" s="106"/>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17"/>
      <c r="BB15" s="203"/>
      <c r="BC15" s="218"/>
      <c r="BD15" s="215"/>
    </row>
    <row r="16" spans="1:56" ht="52.5" customHeight="1">
      <c r="A16" s="42">
        <v>11</v>
      </c>
      <c r="B16" s="43"/>
      <c r="C16" s="44"/>
      <c r="D16" s="112" t="e">
        <f t="shared" si="0"/>
        <v>#N/A</v>
      </c>
      <c r="E16" s="44"/>
      <c r="F16" s="43"/>
      <c r="G16" s="30"/>
      <c r="H16" s="43"/>
      <c r="I16" s="43"/>
      <c r="J16" s="100" t="s">
        <v>89</v>
      </c>
      <c r="K16" s="47"/>
      <c r="L16" s="113"/>
      <c r="M16" s="113"/>
      <c r="N16" s="133"/>
      <c r="O16" s="50"/>
      <c r="P16" s="114"/>
      <c r="Q16" s="191"/>
      <c r="R16" s="104" t="s">
        <v>88</v>
      </c>
      <c r="S16" s="104" t="s">
        <v>88</v>
      </c>
      <c r="T16" s="54"/>
      <c r="U16" s="46"/>
      <c r="V16" s="239"/>
      <c r="W16" s="204"/>
      <c r="X16" s="239"/>
      <c r="Y16" s="245"/>
      <c r="Z16" s="106"/>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17"/>
      <c r="BB16" s="203"/>
      <c r="BC16" s="218"/>
      <c r="BD16" s="215"/>
    </row>
    <row r="17" spans="1:56" ht="52.5" customHeight="1">
      <c r="A17" s="42">
        <v>12</v>
      </c>
      <c r="B17" s="43"/>
      <c r="C17" s="44"/>
      <c r="D17" s="112" t="e">
        <f t="shared" si="0"/>
        <v>#N/A</v>
      </c>
      <c r="E17" s="44"/>
      <c r="F17" s="43"/>
      <c r="G17" s="30"/>
      <c r="H17" s="43"/>
      <c r="I17" s="43"/>
      <c r="J17" s="100" t="s">
        <v>89</v>
      </c>
      <c r="K17" s="47"/>
      <c r="L17" s="113"/>
      <c r="M17" s="113"/>
      <c r="N17" s="133"/>
      <c r="O17" s="50"/>
      <c r="P17" s="114"/>
      <c r="Q17" s="191"/>
      <c r="R17" s="104" t="s">
        <v>88</v>
      </c>
      <c r="S17" s="104" t="s">
        <v>88</v>
      </c>
      <c r="T17" s="54"/>
      <c r="U17" s="46"/>
      <c r="V17" s="239"/>
      <c r="W17" s="204"/>
      <c r="X17" s="239"/>
      <c r="Y17" s="245"/>
      <c r="Z17" s="106"/>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19"/>
      <c r="BB17" s="204"/>
      <c r="BC17" s="220"/>
      <c r="BD17" s="215"/>
    </row>
    <row r="18" spans="1:56" ht="52.5" customHeight="1">
      <c r="A18" s="42">
        <v>13</v>
      </c>
      <c r="B18" s="43"/>
      <c r="C18" s="44"/>
      <c r="D18" s="112" t="e">
        <f t="shared" si="0"/>
        <v>#N/A</v>
      </c>
      <c r="E18" s="44"/>
      <c r="F18" s="43"/>
      <c r="G18" s="30"/>
      <c r="H18" s="43"/>
      <c r="I18" s="43"/>
      <c r="J18" s="100" t="s">
        <v>89</v>
      </c>
      <c r="K18" s="47"/>
      <c r="L18" s="113"/>
      <c r="M18" s="113"/>
      <c r="N18" s="133"/>
      <c r="O18" s="50"/>
      <c r="P18" s="114"/>
      <c r="Q18" s="191"/>
      <c r="R18" s="104" t="s">
        <v>88</v>
      </c>
      <c r="S18" s="104" t="s">
        <v>88</v>
      </c>
      <c r="T18" s="54"/>
      <c r="U18" s="46"/>
      <c r="V18" s="239"/>
      <c r="W18" s="204"/>
      <c r="X18" s="239"/>
      <c r="Y18" s="245"/>
      <c r="Z18" s="106"/>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1"/>
      <c r="BB18" s="205"/>
      <c r="BC18" s="222"/>
      <c r="BD18" s="215"/>
    </row>
    <row r="19" spans="1:56" ht="52.5" customHeight="1">
      <c r="A19" s="42">
        <v>14</v>
      </c>
      <c r="B19" s="43"/>
      <c r="C19" s="44"/>
      <c r="D19" s="112" t="e">
        <f t="shared" si="0"/>
        <v>#N/A</v>
      </c>
      <c r="E19" s="44"/>
      <c r="F19" s="43"/>
      <c r="G19" s="30"/>
      <c r="H19" s="43"/>
      <c r="I19" s="43"/>
      <c r="J19" s="100" t="s">
        <v>89</v>
      </c>
      <c r="K19" s="47"/>
      <c r="L19" s="113"/>
      <c r="M19" s="113"/>
      <c r="N19" s="133"/>
      <c r="O19" s="50"/>
      <c r="P19" s="114"/>
      <c r="Q19" s="191"/>
      <c r="R19" s="104" t="s">
        <v>88</v>
      </c>
      <c r="S19" s="104" t="s">
        <v>88</v>
      </c>
      <c r="T19" s="54"/>
      <c r="U19" s="251"/>
      <c r="V19" s="239"/>
      <c r="W19" s="204"/>
      <c r="X19" s="239"/>
      <c r="Y19" s="245"/>
      <c r="Z19" s="106"/>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1"/>
      <c r="BB19" s="205"/>
      <c r="BC19" s="222"/>
      <c r="BD19" s="215"/>
    </row>
    <row r="20" spans="1:56" ht="52.5" customHeight="1" thickBot="1">
      <c r="A20" s="58">
        <v>15</v>
      </c>
      <c r="B20" s="59"/>
      <c r="C20" s="60"/>
      <c r="D20" s="115" t="e">
        <f t="shared" si="0"/>
        <v>#N/A</v>
      </c>
      <c r="E20" s="60"/>
      <c r="F20" s="59"/>
      <c r="G20" s="116"/>
      <c r="H20" s="59"/>
      <c r="I20" s="59"/>
      <c r="J20" s="117" t="s">
        <v>89</v>
      </c>
      <c r="K20" s="63"/>
      <c r="L20" s="118"/>
      <c r="M20" s="118"/>
      <c r="N20" s="134"/>
      <c r="O20" s="66"/>
      <c r="P20" s="119"/>
      <c r="Q20" s="192"/>
      <c r="R20" s="120" t="s">
        <v>88</v>
      </c>
      <c r="S20" s="120" t="s">
        <v>88</v>
      </c>
      <c r="T20" s="69"/>
      <c r="U20" s="252"/>
      <c r="V20" s="242"/>
      <c r="W20" s="206"/>
      <c r="X20" s="242"/>
      <c r="Y20" s="246"/>
      <c r="Z20" s="121"/>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3"/>
      <c r="BB20" s="206"/>
      <c r="BC20" s="224"/>
      <c r="BD20" s="216"/>
    </row>
    <row r="21" spans="1:56" s="16" customFormat="1" ht="20.25" customHeight="1">
      <c r="A21" s="73" t="s">
        <v>8</v>
      </c>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28</v>
      </c>
      <c r="I36" s="135" t="s">
        <v>160</v>
      </c>
    </row>
    <row r="37" spans="3:9" ht="18.75">
      <c r="C37" s="128">
        <v>7</v>
      </c>
      <c r="D37" s="131" t="s">
        <v>42</v>
      </c>
      <c r="G37" s="130" t="s">
        <v>29</v>
      </c>
      <c r="I37" s="135" t="s">
        <v>161</v>
      </c>
    </row>
    <row r="38" spans="3:9" ht="18.75">
      <c r="C38" s="128">
        <v>8</v>
      </c>
      <c r="D38" s="129" t="s">
        <v>43</v>
      </c>
      <c r="G38" s="130" t="s">
        <v>30</v>
      </c>
      <c r="I38" s="135" t="s">
        <v>162</v>
      </c>
    </row>
    <row r="39" spans="3:9" ht="18.75">
      <c r="C39" s="128">
        <v>9</v>
      </c>
      <c r="D39" s="129" t="s">
        <v>44</v>
      </c>
      <c r="G39" s="130" t="s">
        <v>31</v>
      </c>
      <c r="I39" s="135" t="s">
        <v>163</v>
      </c>
    </row>
    <row r="40" spans="3:9" ht="18.75">
      <c r="C40" s="128">
        <v>10</v>
      </c>
      <c r="D40" s="129" t="s">
        <v>45</v>
      </c>
      <c r="G40" s="130" t="s">
        <v>32</v>
      </c>
      <c r="I40" s="136" t="s">
        <v>164</v>
      </c>
    </row>
    <row r="41" spans="3:9" ht="18.75">
      <c r="C41" s="128">
        <v>11</v>
      </c>
      <c r="D41" s="129" t="s">
        <v>46</v>
      </c>
      <c r="G41" s="130" t="s">
        <v>27</v>
      </c>
      <c r="I41" s="136" t="s">
        <v>159</v>
      </c>
    </row>
    <row r="42" spans="3:9" ht="18.75">
      <c r="C42" s="128">
        <v>12</v>
      </c>
      <c r="D42" s="129" t="s">
        <v>47</v>
      </c>
      <c r="G42" s="130" t="s">
        <v>26</v>
      </c>
    </row>
    <row r="43" spans="3:9" ht="18.75">
      <c r="C43" s="128">
        <v>13</v>
      </c>
      <c r="D43" s="129" t="s">
        <v>48</v>
      </c>
      <c r="G43" s="130" t="s">
        <v>25</v>
      </c>
    </row>
    <row r="44" spans="3:9" ht="18.75">
      <c r="C44" s="128">
        <v>14</v>
      </c>
      <c r="D44" s="129" t="s">
        <v>49</v>
      </c>
      <c r="G44" s="130" t="s">
        <v>24</v>
      </c>
    </row>
    <row r="45" spans="3:9" ht="18.75">
      <c r="C45" s="128">
        <v>15</v>
      </c>
      <c r="D45" s="129" t="s">
        <v>50</v>
      </c>
      <c r="G45" s="130" t="s">
        <v>23</v>
      </c>
    </row>
    <row r="46" spans="3:9" ht="18.75">
      <c r="C46" s="128">
        <v>16</v>
      </c>
      <c r="D46" s="129" t="s">
        <v>51</v>
      </c>
      <c r="G46" s="130" t="s">
        <v>22</v>
      </c>
    </row>
    <row r="47" spans="3:9" ht="18.75">
      <c r="C47" s="128">
        <v>17</v>
      </c>
      <c r="D47" s="129" t="s">
        <v>52</v>
      </c>
      <c r="G47" s="130" t="s">
        <v>21</v>
      </c>
    </row>
    <row r="48" spans="3:9" ht="18.75">
      <c r="C48" s="128">
        <v>18</v>
      </c>
      <c r="D48" s="129" t="s">
        <v>53</v>
      </c>
      <c r="G48" s="130" t="s">
        <v>20</v>
      </c>
    </row>
    <row r="49" spans="3:7" ht="18.75">
      <c r="C49" s="128">
        <v>19</v>
      </c>
      <c r="D49" s="129" t="s">
        <v>54</v>
      </c>
      <c r="G49" s="130" t="s">
        <v>19</v>
      </c>
    </row>
    <row r="50" spans="3:7" ht="18.75">
      <c r="C50" s="128">
        <v>20</v>
      </c>
      <c r="D50" s="129" t="s">
        <v>55</v>
      </c>
      <c r="G50" s="130" t="s">
        <v>18</v>
      </c>
    </row>
    <row r="51" spans="3:7" ht="18.75">
      <c r="C51" s="128">
        <v>21</v>
      </c>
      <c r="D51" s="129" t="s">
        <v>56</v>
      </c>
      <c r="G51" s="130" t="s">
        <v>17</v>
      </c>
    </row>
    <row r="52" spans="3:7" ht="18.75">
      <c r="C52" s="128">
        <v>22</v>
      </c>
      <c r="D52" s="129" t="s">
        <v>57</v>
      </c>
      <c r="G52" s="130" t="s">
        <v>16</v>
      </c>
    </row>
    <row r="53" spans="3:7" ht="18.75">
      <c r="C53" s="128">
        <v>23</v>
      </c>
      <c r="D53" s="129" t="s">
        <v>58</v>
      </c>
      <c r="G53" s="130" t="s">
        <v>15</v>
      </c>
    </row>
    <row r="54" spans="3:7" ht="18.75">
      <c r="C54" s="128">
        <v>24</v>
      </c>
      <c r="D54" s="129" t="s">
        <v>59</v>
      </c>
      <c r="G54" s="130" t="s">
        <v>34</v>
      </c>
    </row>
    <row r="55" spans="3:7" ht="18.75">
      <c r="C55" s="128">
        <v>25</v>
      </c>
      <c r="D55" s="129" t="s">
        <v>60</v>
      </c>
      <c r="G55" s="130" t="s">
        <v>14</v>
      </c>
    </row>
    <row r="56" spans="3:7" ht="18.75">
      <c r="C56" s="128">
        <v>26</v>
      </c>
      <c r="D56" s="129" t="s">
        <v>61</v>
      </c>
      <c r="G56" s="130" t="s">
        <v>13</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Y22" sqref="Y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30"/>
      <c r="AA4" s="204"/>
      <c r="AB4" s="207"/>
      <c r="AC4" s="203"/>
      <c r="AD4" s="203"/>
      <c r="AE4" s="203"/>
      <c r="AF4" s="41"/>
    </row>
    <row r="5" spans="1:32"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E30" s="5" t="s">
        <v>28</v>
      </c>
      <c r="M30" s="2"/>
    </row>
    <row r="31" spans="1:32" ht="13.5">
      <c r="C31" s="9">
        <v>2</v>
      </c>
      <c r="D31" s="14" t="s">
        <v>37</v>
      </c>
      <c r="E31" s="5" t="s">
        <v>29</v>
      </c>
      <c r="M31" s="5">
        <v>773</v>
      </c>
    </row>
    <row r="32" spans="1:32"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count="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allowBlank="1" showInputMessage="1" showErrorMessage="1" sqref="AB4:AB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Y4:Y18"/>
    <dataValidation allowBlank="1" showInputMessage="1" showErrorMessage="1" promptTitle="作成時期について" prompt="非常災害対策計画において「作成見込み」と回答した場合、具体的な日付を明記してください。" sqref="AA4"/>
  </dataValidations>
  <pageMargins left="0.93" right="0.16"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80"/>
  <sheetViews>
    <sheetView view="pageBreakPreview" topLeftCell="I1" zoomScale="70" zoomScaleNormal="100" zoomScaleSheetLayoutView="70" workbookViewId="0">
      <pane ySplit="3" topLeftCell="A4" activePane="bottomLeft" state="frozen"/>
      <selection activeCell="L40" activeCellId="1" sqref="R20 L40"/>
      <selection pane="bottomLeft" activeCell="V23" sqref="V2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5" width="10.5" style="5" customWidth="1"/>
    <col min="26" max="28" width="12.75" style="5" customWidth="1"/>
    <col min="29" max="29" width="11.625" style="5" customWidth="1"/>
    <col min="30" max="16384" width="4.25" style="5"/>
  </cols>
  <sheetData>
    <row r="1" spans="1:29" ht="19.5" thickBot="1">
      <c r="N1" s="4"/>
      <c r="O1" s="3"/>
      <c r="T1" s="5"/>
      <c r="AC1" s="228" t="s">
        <v>221</v>
      </c>
    </row>
    <row r="2" spans="1:29"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283" t="s">
        <v>229</v>
      </c>
      <c r="Y2" s="284"/>
      <c r="Z2" s="211" t="s">
        <v>218</v>
      </c>
      <c r="AA2" s="213"/>
      <c r="AB2" s="212"/>
      <c r="AC2" s="17"/>
    </row>
    <row r="3" spans="1:29"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2" t="s">
        <v>219</v>
      </c>
      <c r="AA3" s="202" t="s">
        <v>238</v>
      </c>
      <c r="AB3" s="202" t="s">
        <v>239</v>
      </c>
      <c r="AC3" s="25" t="s">
        <v>5</v>
      </c>
    </row>
    <row r="4" spans="1:29"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203"/>
      <c r="AA4" s="203"/>
      <c r="AB4" s="203"/>
      <c r="AC4" s="41"/>
    </row>
    <row r="5" spans="1:29"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204"/>
      <c r="AA5" s="204"/>
      <c r="AB5" s="204"/>
      <c r="AC5" s="57"/>
    </row>
    <row r="6" spans="1:29"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205"/>
      <c r="AA6" s="205"/>
      <c r="AB6" s="205"/>
      <c r="AC6" s="57"/>
    </row>
    <row r="7" spans="1:29"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205"/>
      <c r="AA7" s="205"/>
      <c r="AB7" s="205"/>
      <c r="AC7" s="57"/>
    </row>
    <row r="8" spans="1:29"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205"/>
      <c r="AA8" s="205"/>
      <c r="AB8" s="205"/>
      <c r="AC8" s="57"/>
    </row>
    <row r="9" spans="1:29"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205"/>
      <c r="AA9" s="205"/>
      <c r="AB9" s="205"/>
      <c r="AC9" s="57"/>
    </row>
    <row r="10" spans="1:29"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205"/>
      <c r="AA10" s="205"/>
      <c r="AB10" s="205"/>
      <c r="AC10" s="57"/>
    </row>
    <row r="11" spans="1:29"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205"/>
      <c r="AA11" s="205"/>
      <c r="AB11" s="205"/>
      <c r="AC11" s="57"/>
    </row>
    <row r="12" spans="1:29"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205"/>
      <c r="AA12" s="205"/>
      <c r="AB12" s="205"/>
      <c r="AC12" s="57"/>
    </row>
    <row r="13" spans="1:29"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205"/>
      <c r="AA13" s="205"/>
      <c r="AB13" s="205"/>
      <c r="AC13" s="57"/>
    </row>
    <row r="14" spans="1:29"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205"/>
      <c r="AA14" s="205"/>
      <c r="AB14" s="205"/>
      <c r="AC14" s="57"/>
    </row>
    <row r="15" spans="1:29"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205"/>
      <c r="AA15" s="205"/>
      <c r="AB15" s="205"/>
      <c r="AC15" s="57"/>
    </row>
    <row r="16" spans="1:29"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205"/>
      <c r="AA16" s="205"/>
      <c r="AB16" s="205"/>
      <c r="AC16" s="57"/>
    </row>
    <row r="17" spans="1:29"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30"/>
      <c r="Y17" s="204"/>
      <c r="Z17" s="205"/>
      <c r="AA17" s="205"/>
      <c r="AB17" s="205"/>
      <c r="AC17" s="57"/>
    </row>
    <row r="18" spans="1:29"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62"/>
      <c r="Z18" s="206"/>
      <c r="AA18" s="206"/>
      <c r="AB18" s="206"/>
      <c r="AC18" s="72"/>
    </row>
    <row r="19" spans="1:29"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row>
    <row r="20" spans="1:29"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row>
    <row r="25" spans="1:29" ht="20.25" customHeight="1">
      <c r="T25" s="5"/>
    </row>
    <row r="26" spans="1:29" ht="20.25" customHeight="1"/>
    <row r="27" spans="1:29" ht="19.5" customHeight="1"/>
    <row r="28" spans="1:29" ht="19.5" customHeight="1"/>
    <row r="30" spans="1:29" ht="13.5">
      <c r="C30" s="9">
        <v>1</v>
      </c>
      <c r="D30" s="14" t="s">
        <v>36</v>
      </c>
      <c r="E30" s="13" t="s">
        <v>28</v>
      </c>
      <c r="M30" s="2"/>
    </row>
    <row r="31" spans="1:29" ht="13.5">
      <c r="C31" s="9">
        <v>2</v>
      </c>
      <c r="D31" s="14" t="s">
        <v>37</v>
      </c>
      <c r="E31" s="13" t="s">
        <v>29</v>
      </c>
      <c r="M31" s="5">
        <v>773</v>
      </c>
    </row>
    <row r="32" spans="1:29"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X2:Y2"/>
  </mergeCells>
  <phoneticPr fontId="1"/>
  <dataValidations count="16">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Z4:Z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55" zoomScaleNormal="100" zoomScaleSheetLayoutView="55" workbookViewId="0">
      <pane ySplit="3" topLeftCell="A4" activePane="bottomLeft" state="frozen"/>
      <selection activeCell="L40" activeCellId="1" sqref="R20 L40"/>
      <selection pane="bottomLeft" activeCell="AE15" sqref="AE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148</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20" t="s">
        <v>105</v>
      </c>
      <c r="R3" s="20" t="s">
        <v>104</v>
      </c>
      <c r="S3" s="20" t="s">
        <v>103</v>
      </c>
      <c r="T3" s="20" t="s">
        <v>230</v>
      </c>
      <c r="U3" s="202" t="s">
        <v>228</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253"/>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74"/>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c r="M30" s="5">
        <v>773</v>
      </c>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