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activeTab="1"/>
  </bookViews>
  <sheets>
    <sheet name="委託費収入" sheetId="1" r:id="rId1"/>
    <sheet name="収支計算分析表" sheetId="2" r:id="rId2"/>
    <sheet name="Sheet1" sheetId="3" r:id="rId3"/>
  </sheets>
  <definedNames>
    <definedName name="_xlnm.Print_Area" localSheetId="1">'収支計算分析表'!$A$1:$G$62</definedName>
    <definedName name="_xlnm.Print_Area" localSheetId="1">'収支計算分析表'!$A$1:$G$62</definedName>
    <definedName name="Z_DFB43414_9075_4921_AEC0_2E5A4868CECF__wvu_PrintArea" localSheetId="1">'収支計算分析表'!$A$2:$G$62</definedName>
  </definedNames>
  <calcPr fullCalcOnLoad="1"/>
</workbook>
</file>

<file path=xl/sharedStrings.xml><?xml version="1.0" encoding="utf-8"?>
<sst xmlns="http://schemas.openxmlformats.org/spreadsheetml/2006/main" count="159" uniqueCount="137">
  <si>
    <t xml:space="preserve">    収   入</t>
  </si>
  <si>
    <t xml:space="preserve">    支   出</t>
  </si>
  <si>
    <t>科   目</t>
  </si>
  <si>
    <t>14.</t>
  </si>
  <si>
    <t>(1)</t>
  </si>
  <si>
    <t>職員給料支出</t>
  </si>
  <si>
    <t>人件費（改善基礎分を除く。）</t>
  </si>
  <si>
    <t>(2)</t>
  </si>
  <si>
    <t>職員賞与支出</t>
  </si>
  <si>
    <t>事業費</t>
  </si>
  <si>
    <t>(3)</t>
  </si>
  <si>
    <t>非常勤職員給与支出</t>
  </si>
  <si>
    <t>(4)</t>
  </si>
  <si>
    <t>派遣職員費支出</t>
  </si>
  <si>
    <t>(5)</t>
  </si>
  <si>
    <t>退職給付支出</t>
  </si>
  <si>
    <t>(6)</t>
  </si>
  <si>
    <t>法定福利費支出</t>
  </si>
  <si>
    <t>15.</t>
  </si>
  <si>
    <t>給食費支出</t>
  </si>
  <si>
    <t>保健衛生費支出</t>
  </si>
  <si>
    <t>保育材料費支出</t>
  </si>
  <si>
    <t>水道光熱費支出</t>
  </si>
  <si>
    <t>燃料費支出</t>
  </si>
  <si>
    <t>消耗器具備品支出</t>
  </si>
  <si>
    <t>(7)</t>
  </si>
  <si>
    <t>保険料支出</t>
  </si>
  <si>
    <t>(8)</t>
  </si>
  <si>
    <t>(9)</t>
  </si>
  <si>
    <t>車両費支出</t>
  </si>
  <si>
    <t>(10)</t>
  </si>
  <si>
    <t>雑支出</t>
  </si>
  <si>
    <t>16.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</si>
  <si>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</si>
  <si>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</si>
  <si>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</si>
  <si>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</si>
  <si>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</si>
  <si>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</si>
  <si>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</si>
  <si>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</si>
  <si>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</si>
  <si>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(11)</t>
  </si>
  <si>
    <t>(12)</t>
  </si>
  <si>
    <t>(13)</t>
  </si>
  <si>
    <t>業務委託費支出</t>
  </si>
  <si>
    <t>(14)</t>
  </si>
  <si>
    <t>手数料支出</t>
  </si>
  <si>
    <t>(15)</t>
  </si>
  <si>
    <t>(16)</t>
  </si>
  <si>
    <t>(17)</t>
  </si>
  <si>
    <t xml:space="preserve"> 当期資金収支差額合計（欠損金）</t>
  </si>
  <si>
    <t xml:space="preserve"> 当期資金収支差額合計</t>
  </si>
  <si>
    <t>１から９までの小計</t>
  </si>
  <si>
    <t>22.</t>
  </si>
  <si>
    <t>固定資産取得支出のうち施設の整備等に係る支出</t>
  </si>
  <si>
    <t xml:space="preserve"> 国庫補助事業に係る施設整備補助金収入</t>
  </si>
  <si>
    <t>23.</t>
  </si>
  <si>
    <t xml:space="preserve"> 土地・建物賃借料支出</t>
  </si>
  <si>
    <t xml:space="preserve"> 国庫補助事業に係る設備整備補助金収入</t>
  </si>
  <si>
    <t>24.</t>
  </si>
  <si>
    <t>25.</t>
  </si>
  <si>
    <t>26.</t>
  </si>
  <si>
    <t>27.</t>
  </si>
  <si>
    <t xml:space="preserve"> 租税公課</t>
  </si>
  <si>
    <t>２２から２７までの小計</t>
  </si>
  <si>
    <t>合    計</t>
  </si>
  <si>
    <t>＊　１４から２７の経費等に係る借入金収入がある場合には、その受入額についても収入欄に計上すること。</t>
  </si>
  <si>
    <t>雑支出</t>
  </si>
  <si>
    <t>賃借料支出</t>
  </si>
  <si>
    <t>会議費支出</t>
  </si>
  <si>
    <t>委託費収入</t>
  </si>
  <si>
    <t>保守料支出</t>
  </si>
  <si>
    <t>１．</t>
  </si>
  <si>
    <t>２．</t>
  </si>
  <si>
    <t>３．</t>
  </si>
  <si>
    <t>保険料支出</t>
  </si>
  <si>
    <t>広報費支出</t>
  </si>
  <si>
    <t>賃借料支出</t>
  </si>
  <si>
    <t>(18)</t>
  </si>
  <si>
    <t>人件費積立資産支出</t>
  </si>
  <si>
    <t>修繕積立資産支出</t>
  </si>
  <si>
    <t>備品等購入積立資産支出</t>
  </si>
  <si>
    <t xml:space="preserve"> </t>
  </si>
  <si>
    <t>保育所施設・設備整備積立資産支出</t>
  </si>
  <si>
    <t>年度収支計算分析表</t>
  </si>
  <si>
    <t>平成</t>
  </si>
  <si>
    <t>管理費（改善基礎分を除く。）</t>
  </si>
  <si>
    <t>金額(円)①</t>
  </si>
  <si>
    <t>金額(円)②</t>
  </si>
  <si>
    <t>９.</t>
  </si>
  <si>
    <t xml:space="preserve"> 22及び23の経費に係る積立資産取崩収入</t>
  </si>
  <si>
    <t xml:space="preserve"> 22及び23の経費に係る借入金償還支出</t>
  </si>
  <si>
    <t>(別表)</t>
  </si>
  <si>
    <t>差引過△　　　 　不足額  　　　　（①－②）</t>
  </si>
  <si>
    <t xml:space="preserve"> 人件費支出</t>
  </si>
  <si>
    <t>(改善基礎分を除く。)</t>
  </si>
  <si>
    <t xml:space="preserve"> 事業費支出</t>
  </si>
  <si>
    <t xml:space="preserve"> 委託費収入のうち改善基礎分    </t>
  </si>
  <si>
    <t xml:space="preserve"> 22及び23の経費に係る借入金利息支出</t>
  </si>
  <si>
    <t xml:space="preserve"> 22及び23の経費に係る積立資産支出</t>
  </si>
  <si>
    <t xml:space="preserve">合    計     </t>
  </si>
  <si>
    <t>年度</t>
  </si>
  <si>
    <t>処遇改善等加算Ⅰ実績額（改善基礎分）</t>
  </si>
  <si>
    <t>賃金改善分</t>
  </si>
  <si>
    <t>入力できません</t>
  </si>
  <si>
    <t>色なし</t>
  </si>
  <si>
    <t>入力可能です</t>
  </si>
  <si>
    <t>処遇改善等加算Ⅰ実績額　　※</t>
  </si>
  <si>
    <t>※　処遇改善等加算Ⅱを含めることはできません。</t>
  </si>
  <si>
    <t>平成</t>
  </si>
  <si>
    <t>令和</t>
  </si>
  <si>
    <t>保育所委託費収入</t>
  </si>
  <si>
    <t>保育所委託費収入（改善基礎分を除く）計</t>
  </si>
  <si>
    <t>改善基礎分</t>
  </si>
  <si>
    <t>17．</t>
  </si>
  <si>
    <t>18．</t>
  </si>
  <si>
    <t>19.</t>
  </si>
  <si>
    <t>20.</t>
  </si>
  <si>
    <t>21.</t>
  </si>
  <si>
    <t>私的契約利用料収入</t>
  </si>
  <si>
    <t>その他の事業収入</t>
  </si>
  <si>
    <t>人件費積立資産取崩収入</t>
  </si>
  <si>
    <t>備品等購入積立資産取崩収入</t>
  </si>
  <si>
    <t>保育所施設・設備整備積立資産取崩収入</t>
  </si>
  <si>
    <t>４．</t>
  </si>
  <si>
    <t>５．</t>
  </si>
  <si>
    <t>６．</t>
  </si>
  <si>
    <t>修繕積立資産取崩収入</t>
  </si>
  <si>
    <t>７．</t>
  </si>
  <si>
    <t xml:space="preserve"> 委託費収入</t>
  </si>
  <si>
    <t>１４から２１までの小計</t>
  </si>
  <si>
    <t>１０から１３までの小計</t>
  </si>
  <si>
    <t>10.</t>
  </si>
  <si>
    <t>11.</t>
  </si>
  <si>
    <t>12.</t>
  </si>
  <si>
    <t>13.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</si>
</sst>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&quot;d&quot;&quot;"/>
    <numFmt numFmtId="182" formatCode="0_);[Red]\(0\)"/>
    <numFmt numFmtId="183" formatCode="0_ "/>
  </numFmts>
  <fonts count="4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3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4" fillId="6" borderId="17" xfId="0" applyNumberFormat="1" applyFont="1" applyFill="1" applyBorder="1" applyAlignment="1" applyProtection="1">
      <alignment vertical="center" shrinkToFit="1"/>
      <protection/>
    </xf>
    <xf numFmtId="0" fontId="4" fillId="6" borderId="0" xfId="0" applyFont="1" applyFill="1" applyBorder="1" applyAlignment="1" applyProtection="1">
      <alignment vertical="center" shrinkToFit="1"/>
      <protection/>
    </xf>
    <xf numFmtId="49" fontId="4" fillId="6" borderId="11" xfId="0" applyNumberFormat="1" applyFont="1" applyFill="1" applyBorder="1" applyAlignment="1" applyProtection="1">
      <alignment vertical="center" shrinkToFit="1"/>
      <protection/>
    </xf>
    <xf numFmtId="0" fontId="4" fillId="6" borderId="13" xfId="0" applyFont="1" applyFill="1" applyBorder="1" applyAlignment="1" applyProtection="1">
      <alignment vertical="center" shrinkToFit="1"/>
      <protection/>
    </xf>
    <xf numFmtId="176" fontId="3" fillId="6" borderId="13" xfId="0" applyNumberFormat="1" applyFont="1" applyFill="1" applyBorder="1" applyAlignment="1" applyProtection="1">
      <alignment horizontal="right" vertical="center" wrapText="1"/>
      <protection/>
    </xf>
    <xf numFmtId="176" fontId="3" fillId="0" borderId="18" xfId="0" applyNumberFormat="1" applyFont="1" applyBorder="1" applyAlignment="1" applyProtection="1">
      <alignment vertical="center" wrapText="1"/>
      <protection/>
    </xf>
    <xf numFmtId="49" fontId="3" fillId="6" borderId="17" xfId="0" applyNumberFormat="1" applyFont="1" applyFill="1" applyBorder="1" applyAlignment="1" applyProtection="1">
      <alignment vertical="center" wrapText="1"/>
      <protection/>
    </xf>
    <xf numFmtId="0" fontId="3" fillId="6" borderId="0" xfId="0" applyFont="1" applyFill="1" applyAlignment="1" applyProtection="1">
      <alignment vertical="center" wrapText="1"/>
      <protection/>
    </xf>
    <xf numFmtId="176" fontId="3" fillId="6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17" xfId="0" applyNumberFormat="1" applyFont="1" applyBorder="1" applyAlignment="1" applyProtection="1">
      <alignment horizontal="right"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176" fontId="3" fillId="0" borderId="18" xfId="0" applyNumberFormat="1" applyFont="1" applyBorder="1" applyAlignment="1" applyProtection="1">
      <alignment horizontal="right" vertical="center" wrapText="1"/>
      <protection locked="0"/>
    </xf>
    <xf numFmtId="41" fontId="3" fillId="0" borderId="0" xfId="0" applyNumberFormat="1" applyFont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76" fontId="3" fillId="0" borderId="19" xfId="0" applyNumberFormat="1" applyFont="1" applyBorder="1" applyAlignment="1" applyProtection="1">
      <alignment horizontal="right" vertical="center" wrapText="1"/>
      <protection locked="0"/>
    </xf>
    <xf numFmtId="49" fontId="4" fillId="0" borderId="17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righ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176" fontId="3" fillId="0" borderId="21" xfId="0" applyNumberFormat="1" applyFont="1" applyBorder="1" applyAlignment="1" applyProtection="1">
      <alignment horizontal="right" vertical="center" wrapTex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3" fillId="0" borderId="22" xfId="0" applyNumberFormat="1" applyFont="1" applyBorder="1" applyAlignment="1" applyProtection="1">
      <alignment horizontal="right" vertical="center" wrapText="1"/>
      <protection locked="0"/>
    </xf>
    <xf numFmtId="49" fontId="4" fillId="0" borderId="11" xfId="0" applyNumberFormat="1" applyFont="1" applyBorder="1" applyAlignment="1" applyProtection="1">
      <alignment vertical="center" shrinkToFit="1"/>
      <protection locked="0"/>
    </xf>
    <xf numFmtId="49" fontId="4" fillId="0" borderId="13" xfId="0" applyNumberFormat="1" applyFont="1" applyBorder="1" applyAlignment="1" applyProtection="1">
      <alignment vertical="center" shrinkToFit="1"/>
      <protection locked="0"/>
    </xf>
    <xf numFmtId="176" fontId="3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176" fontId="3" fillId="6" borderId="13" xfId="0" applyNumberFormat="1" applyFont="1" applyFill="1" applyBorder="1" applyAlignment="1" applyProtection="1">
      <alignment vertical="center" wrapText="1"/>
      <protection/>
    </xf>
    <xf numFmtId="49" fontId="4" fillId="6" borderId="18" xfId="0" applyNumberFormat="1" applyFont="1" applyFill="1" applyBorder="1" applyAlignment="1" applyProtection="1">
      <alignment vertical="center" shrinkToFit="1"/>
      <protection/>
    </xf>
    <xf numFmtId="176" fontId="3" fillId="6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vertical="center" wrapText="1"/>
      <protection locked="0"/>
    </xf>
    <xf numFmtId="176" fontId="3" fillId="0" borderId="18" xfId="0" applyNumberFormat="1" applyFont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76" fontId="4" fillId="0" borderId="0" xfId="49" applyNumberFormat="1" applyFont="1" applyAlignment="1" applyProtection="1">
      <alignment vertical="center"/>
      <protection locked="0"/>
    </xf>
    <xf numFmtId="41" fontId="4" fillId="0" borderId="0" xfId="49" applyFont="1" applyAlignment="1" applyProtection="1">
      <alignment vertical="center"/>
      <protection locked="0"/>
    </xf>
    <xf numFmtId="176" fontId="4" fillId="0" borderId="23" xfId="49" applyNumberFormat="1" applyFont="1" applyBorder="1" applyAlignment="1" applyProtection="1">
      <alignment vertical="center"/>
      <protection locked="0"/>
    </xf>
    <xf numFmtId="183" fontId="6" fillId="6" borderId="10" xfId="0" applyNumberFormat="1" applyFont="1" applyFill="1" applyBorder="1" applyAlignment="1" applyProtection="1">
      <alignment horizontal="center" vertical="center"/>
      <protection/>
    </xf>
    <xf numFmtId="41" fontId="4" fillId="0" borderId="0" xfId="49" applyFont="1" applyFill="1" applyAlignment="1" applyProtection="1">
      <alignment horizontal="center" vertical="center"/>
      <protection/>
    </xf>
    <xf numFmtId="176" fontId="4" fillId="0" borderId="0" xfId="49" applyNumberFormat="1" applyFont="1" applyAlignment="1" applyProtection="1">
      <alignment vertical="center"/>
      <protection/>
    </xf>
    <xf numFmtId="41" fontId="4" fillId="0" borderId="0" xfId="49" applyFont="1" applyAlignment="1" applyProtection="1">
      <alignment vertical="center"/>
      <protection/>
    </xf>
    <xf numFmtId="176" fontId="4" fillId="6" borderId="24" xfId="49" applyNumberFormat="1" applyFont="1" applyFill="1" applyBorder="1" applyAlignment="1" applyProtection="1">
      <alignment vertical="center"/>
      <protection/>
    </xf>
    <xf numFmtId="176" fontId="4" fillId="6" borderId="23" xfId="49" applyNumberFormat="1" applyFont="1" applyFill="1" applyBorder="1" applyAlignment="1" applyProtection="1">
      <alignment vertical="center"/>
      <protection/>
    </xf>
    <xf numFmtId="41" fontId="4" fillId="6" borderId="0" xfId="49" applyFont="1" applyFill="1" applyAlignment="1" applyProtection="1">
      <alignment vertical="center"/>
      <protection/>
    </xf>
    <xf numFmtId="41" fontId="4" fillId="0" borderId="0" xfId="49" applyFont="1" applyFill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6" borderId="0" xfId="49" applyNumberFormat="1" applyFont="1" applyFill="1" applyAlignment="1" applyProtection="1">
      <alignment horizontal="left" vertical="center"/>
      <protection/>
    </xf>
    <xf numFmtId="41" fontId="4" fillId="6" borderId="24" xfId="49" applyFont="1" applyFill="1" applyBorder="1" applyAlignment="1" applyProtection="1">
      <alignment vertical="center"/>
      <protection/>
    </xf>
    <xf numFmtId="41" fontId="4" fillId="6" borderId="23" xfId="49" applyFont="1" applyFill="1" applyBorder="1" applyAlignment="1" applyProtection="1">
      <alignment vertical="center"/>
      <protection/>
    </xf>
    <xf numFmtId="41" fontId="4" fillId="33" borderId="0" xfId="49" applyFont="1" applyFill="1" applyAlignment="1" applyProtection="1">
      <alignment vertical="center"/>
      <protection/>
    </xf>
    <xf numFmtId="41" fontId="4" fillId="33" borderId="0" xfId="49" applyFont="1" applyFill="1" applyBorder="1" applyAlignment="1" applyProtection="1">
      <alignment vertical="center"/>
      <protection/>
    </xf>
    <xf numFmtId="176" fontId="4" fillId="33" borderId="0" xfId="49" applyNumberFormat="1" applyFont="1" applyFill="1" applyBorder="1" applyAlignment="1" applyProtection="1">
      <alignment vertical="center"/>
      <protection locked="0"/>
    </xf>
    <xf numFmtId="41" fontId="7" fillId="6" borderId="25" xfId="49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0" xfId="0" applyFont="1" applyFill="1" applyBorder="1" applyAlignment="1" applyProtection="1">
      <alignment vertical="center" shrinkToFit="1"/>
      <protection locked="0"/>
    </xf>
    <xf numFmtId="176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176" fontId="4" fillId="6" borderId="26" xfId="49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horizontal="center" vertical="center" shrinkToFit="1"/>
      <protection/>
    </xf>
    <xf numFmtId="0" fontId="4" fillId="6" borderId="13" xfId="0" applyFont="1" applyFill="1" applyBorder="1" applyAlignment="1" applyProtection="1">
      <alignment horizontal="center" vertical="center" shrinkToFit="1"/>
      <protection/>
    </xf>
    <xf numFmtId="49" fontId="4" fillId="6" borderId="11" xfId="0" applyNumberFormat="1" applyFont="1" applyFill="1" applyBorder="1" applyAlignment="1" applyProtection="1">
      <alignment horizontal="center" vertical="center" shrinkToFit="1"/>
      <protection/>
    </xf>
    <xf numFmtId="49" fontId="4" fillId="6" borderId="13" xfId="0" applyNumberFormat="1" applyFont="1" applyFill="1" applyBorder="1" applyAlignment="1" applyProtection="1">
      <alignment horizontal="center" vertical="center" shrinkToFit="1"/>
      <protection/>
    </xf>
    <xf numFmtId="49" fontId="4" fillId="6" borderId="17" xfId="0" applyNumberFormat="1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7">
      <selection activeCell="C8" sqref="C8"/>
    </sheetView>
  </sheetViews>
  <sheetFormatPr defaultColWidth="9.00390625" defaultRowHeight="18.75" customHeight="1"/>
  <cols>
    <col min="1" max="1" width="12.375" style="64" bestFit="1" customWidth="1"/>
    <col min="2" max="2" width="48.00390625" style="64" bestFit="1" customWidth="1"/>
    <col min="3" max="3" width="16.50390625" style="63" customWidth="1"/>
    <col min="4" max="4" width="8.875" style="64" customWidth="1"/>
    <col min="5" max="5" width="14.75390625" style="64" customWidth="1"/>
    <col min="6" max="16384" width="8.875" style="64" customWidth="1"/>
  </cols>
  <sheetData>
    <row r="1" spans="1:3" ht="18.75" customHeight="1">
      <c r="A1" s="62"/>
      <c r="B1" s="71" t="s">
        <v>102</v>
      </c>
      <c r="C1" s="58">
        <v>30</v>
      </c>
    </row>
    <row r="3" spans="2:3" ht="18.75" customHeight="1">
      <c r="B3" s="77" t="s">
        <v>112</v>
      </c>
      <c r="C3" s="60"/>
    </row>
    <row r="4" spans="2:3" ht="18.75" customHeight="1">
      <c r="B4" s="72" t="s">
        <v>103</v>
      </c>
      <c r="C4" s="65">
        <f>$C$8</f>
        <v>0</v>
      </c>
    </row>
    <row r="5" spans="2:3" ht="18.75" customHeight="1">
      <c r="B5" s="73" t="s">
        <v>113</v>
      </c>
      <c r="C5" s="66">
        <f>ROUND(C3-C4,0)</f>
        <v>0</v>
      </c>
    </row>
    <row r="6" spans="2:3" ht="18.75" customHeight="1">
      <c r="B6" s="73"/>
      <c r="C6" s="66"/>
    </row>
    <row r="7" spans="2:5" ht="18.75" customHeight="1">
      <c r="B7" s="73" t="s">
        <v>108</v>
      </c>
      <c r="C7" s="66">
        <f>SUM(C8:C9)</f>
        <v>0</v>
      </c>
      <c r="E7" s="59"/>
    </row>
    <row r="8" spans="2:3" ht="18.75" customHeight="1">
      <c r="B8" s="73" t="s">
        <v>114</v>
      </c>
      <c r="C8" s="60"/>
    </row>
    <row r="9" spans="2:3" ht="18.75" customHeight="1">
      <c r="B9" s="73" t="s">
        <v>104</v>
      </c>
      <c r="C9" s="60"/>
    </row>
    <row r="10" spans="2:3" s="74" customFormat="1" ht="18.75" customHeight="1">
      <c r="B10" s="75"/>
      <c r="C10" s="76"/>
    </row>
    <row r="11" ht="18.75" customHeight="1">
      <c r="B11" s="64" t="s">
        <v>109</v>
      </c>
    </row>
    <row r="13" spans="2:3" ht="18.75" customHeight="1">
      <c r="B13" s="67"/>
      <c r="C13" s="64" t="s">
        <v>105</v>
      </c>
    </row>
    <row r="14" spans="2:3" ht="18.75" customHeight="1">
      <c r="B14" s="68" t="s">
        <v>106</v>
      </c>
      <c r="C14" s="64" t="s">
        <v>107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58">
      <selection activeCell="C54" sqref="C54"/>
    </sheetView>
  </sheetViews>
  <sheetFormatPr defaultColWidth="9.00390625" defaultRowHeight="13.5"/>
  <cols>
    <col min="1" max="1" width="4.625" style="56" customWidth="1"/>
    <col min="2" max="2" width="34.25390625" style="57" customWidth="1"/>
    <col min="3" max="3" width="13.625" style="57" customWidth="1"/>
    <col min="4" max="4" width="5.75390625" style="56" customWidth="1"/>
    <col min="5" max="5" width="34.25390625" style="57" customWidth="1"/>
    <col min="6" max="6" width="14.375" style="57" customWidth="1"/>
    <col min="7" max="7" width="14.00390625" style="57" customWidth="1"/>
    <col min="8" max="8" width="1.75390625" style="2" customWidth="1"/>
    <col min="9" max="9" width="12.50390625" style="2" bestFit="1" customWidth="1"/>
    <col min="10" max="10" width="13.75390625" style="2" bestFit="1" customWidth="1"/>
    <col min="11" max="16384" width="9.00390625" style="2" customWidth="1"/>
  </cols>
  <sheetData>
    <row r="1" spans="1:7" ht="16.5" customHeight="1">
      <c r="A1" s="82" t="s">
        <v>93</v>
      </c>
      <c r="B1" s="82"/>
      <c r="C1" s="83"/>
      <c r="D1" s="83"/>
      <c r="E1" s="83"/>
      <c r="F1" s="1"/>
      <c r="G1" s="1"/>
    </row>
    <row r="2" spans="1:7" ht="26.25" customHeight="1" thickBot="1">
      <c r="A2" s="3"/>
      <c r="B2" s="3"/>
      <c r="C2" s="4" t="s">
        <v>86</v>
      </c>
      <c r="D2" s="61">
        <f>'委託費収入'!$C$1</f>
        <v>30</v>
      </c>
      <c r="E2" s="5" t="s">
        <v>85</v>
      </c>
      <c r="F2" s="3"/>
      <c r="G2" s="3"/>
    </row>
    <row r="3" spans="1:7" ht="18" customHeight="1" thickBot="1">
      <c r="A3" s="6"/>
      <c r="B3" s="7" t="s">
        <v>0</v>
      </c>
      <c r="C3" s="8"/>
      <c r="D3" s="6"/>
      <c r="E3" s="9" t="s">
        <v>1</v>
      </c>
      <c r="F3" s="8"/>
      <c r="G3" s="84" t="s">
        <v>94</v>
      </c>
    </row>
    <row r="4" spans="1:7" ht="23.25" customHeight="1" thickBot="1">
      <c r="A4" s="11"/>
      <c r="B4" s="12" t="s">
        <v>2</v>
      </c>
      <c r="C4" s="10" t="s">
        <v>88</v>
      </c>
      <c r="D4" s="11"/>
      <c r="E4" s="13" t="s">
        <v>2</v>
      </c>
      <c r="F4" s="14" t="s">
        <v>89</v>
      </c>
      <c r="G4" s="84"/>
    </row>
    <row r="5" spans="1:7" ht="15.75" customHeight="1" thickBot="1">
      <c r="A5" s="15" t="s">
        <v>73</v>
      </c>
      <c r="B5" s="16" t="s">
        <v>130</v>
      </c>
      <c r="C5" s="81">
        <f>'委託費収入'!$C$5</f>
        <v>0</v>
      </c>
      <c r="D5" s="17" t="s">
        <v>3</v>
      </c>
      <c r="E5" s="18" t="s">
        <v>95</v>
      </c>
      <c r="F5" s="19">
        <f>SUM(F6:F12)</f>
        <v>0</v>
      </c>
      <c r="G5" s="20"/>
    </row>
    <row r="6" spans="1:10" ht="15.75" customHeight="1">
      <c r="A6" s="21"/>
      <c r="B6" s="22" t="s">
        <v>96</v>
      </c>
      <c r="C6" s="23"/>
      <c r="D6" s="24" t="s">
        <v>4</v>
      </c>
      <c r="E6" s="25" t="s">
        <v>5</v>
      </c>
      <c r="F6" s="26"/>
      <c r="G6" s="52"/>
      <c r="I6" s="2" t="s">
        <v>71</v>
      </c>
      <c r="J6" s="27">
        <f>SUM(C5,C54)</f>
        <v>0</v>
      </c>
    </row>
    <row r="7" spans="1:7" ht="15.75" customHeight="1">
      <c r="A7" s="78" t="s">
        <v>4</v>
      </c>
      <c r="B7" s="79" t="s">
        <v>6</v>
      </c>
      <c r="C7" s="80"/>
      <c r="D7" s="24" t="s">
        <v>7</v>
      </c>
      <c r="E7" s="25" t="s">
        <v>8</v>
      </c>
      <c r="F7" s="26"/>
      <c r="G7" s="52"/>
    </row>
    <row r="8" spans="1:7" ht="15.75" customHeight="1">
      <c r="A8" s="78" t="s">
        <v>7</v>
      </c>
      <c r="B8" s="79" t="s">
        <v>9</v>
      </c>
      <c r="C8" s="80"/>
      <c r="D8" s="24" t="s">
        <v>10</v>
      </c>
      <c r="E8" s="25" t="s">
        <v>11</v>
      </c>
      <c r="F8" s="26"/>
      <c r="G8" s="52"/>
    </row>
    <row r="9" spans="1:7" ht="15.75" customHeight="1">
      <c r="A9" s="78" t="s">
        <v>10</v>
      </c>
      <c r="B9" s="79" t="s">
        <v>87</v>
      </c>
      <c r="C9" s="80"/>
      <c r="D9" s="24" t="s">
        <v>12</v>
      </c>
      <c r="E9" s="25" t="s">
        <v>13</v>
      </c>
      <c r="F9" s="26"/>
      <c r="G9" s="52"/>
    </row>
    <row r="10" spans="1:7" ht="15.75" customHeight="1">
      <c r="A10" s="28" t="s">
        <v>74</v>
      </c>
      <c r="B10" s="57" t="s">
        <v>120</v>
      </c>
      <c r="C10" s="30"/>
      <c r="D10" s="24" t="s">
        <v>14</v>
      </c>
      <c r="E10" s="25" t="s">
        <v>15</v>
      </c>
      <c r="F10" s="26"/>
      <c r="G10" s="52"/>
    </row>
    <row r="11" spans="1:7" ht="15.75" customHeight="1">
      <c r="A11" s="28" t="s">
        <v>75</v>
      </c>
      <c r="B11" s="57" t="s">
        <v>121</v>
      </c>
      <c r="C11" s="30"/>
      <c r="D11" s="24" t="s">
        <v>16</v>
      </c>
      <c r="E11" s="25" t="s">
        <v>17</v>
      </c>
      <c r="F11" s="26"/>
      <c r="G11" s="52"/>
    </row>
    <row r="12" spans="1:7" ht="15.75" customHeight="1" thickBot="1">
      <c r="A12" s="28" t="s">
        <v>125</v>
      </c>
      <c r="B12" s="25" t="s">
        <v>122</v>
      </c>
      <c r="C12" s="30"/>
      <c r="D12" s="24"/>
      <c r="E12" s="25"/>
      <c r="F12" s="26"/>
      <c r="G12" s="52"/>
    </row>
    <row r="13" spans="1:7" ht="15.75" customHeight="1" thickBot="1">
      <c r="A13" s="28" t="s">
        <v>126</v>
      </c>
      <c r="B13" s="25" t="s">
        <v>128</v>
      </c>
      <c r="C13" s="30"/>
      <c r="D13" s="17" t="s">
        <v>18</v>
      </c>
      <c r="E13" s="18" t="s">
        <v>97</v>
      </c>
      <c r="F13" s="19">
        <f>SUM(F14:F24)</f>
        <v>0</v>
      </c>
      <c r="G13" s="52"/>
    </row>
    <row r="14" spans="1:7" ht="15.75" customHeight="1">
      <c r="A14" s="28" t="s">
        <v>127</v>
      </c>
      <c r="B14" s="25" t="s">
        <v>123</v>
      </c>
      <c r="C14" s="26"/>
      <c r="D14" s="24" t="s">
        <v>4</v>
      </c>
      <c r="E14" s="25" t="s">
        <v>19</v>
      </c>
      <c r="F14" s="26"/>
      <c r="G14" s="52"/>
    </row>
    <row r="15" spans="1:7" ht="15.75" customHeight="1">
      <c r="A15" s="28" t="s">
        <v>129</v>
      </c>
      <c r="B15" s="25" t="s">
        <v>124</v>
      </c>
      <c r="C15" s="26"/>
      <c r="D15" s="24" t="s">
        <v>7</v>
      </c>
      <c r="E15" s="25" t="s">
        <v>20</v>
      </c>
      <c r="F15" s="26"/>
      <c r="G15" s="52"/>
    </row>
    <row r="16" spans="1:7" ht="15.75" customHeight="1">
      <c r="A16" s="31"/>
      <c r="B16" s="25"/>
      <c r="C16" s="26"/>
      <c r="D16" s="24" t="s">
        <v>10</v>
      </c>
      <c r="E16" s="25" t="s">
        <v>21</v>
      </c>
      <c r="F16" s="26"/>
      <c r="G16" s="52"/>
    </row>
    <row r="17" spans="1:7" ht="15.75" customHeight="1">
      <c r="A17" s="28"/>
      <c r="B17" s="25"/>
      <c r="C17" s="30"/>
      <c r="D17" s="24" t="s">
        <v>12</v>
      </c>
      <c r="E17" s="25" t="s">
        <v>22</v>
      </c>
      <c r="F17" s="26"/>
      <c r="G17" s="52"/>
    </row>
    <row r="18" spans="1:7" ht="15.75" customHeight="1">
      <c r="A18" s="31"/>
      <c r="B18" s="29"/>
      <c r="C18" s="30"/>
      <c r="D18" s="24" t="s">
        <v>14</v>
      </c>
      <c r="E18" s="25" t="s">
        <v>23</v>
      </c>
      <c r="F18" s="26"/>
      <c r="G18" s="52"/>
    </row>
    <row r="19" spans="1:7" ht="15.75" customHeight="1">
      <c r="A19" s="28"/>
      <c r="B19" s="25"/>
      <c r="C19" s="26"/>
      <c r="D19" s="24" t="s">
        <v>16</v>
      </c>
      <c r="E19" s="25" t="s">
        <v>24</v>
      </c>
      <c r="F19" s="26"/>
      <c r="G19" s="52"/>
    </row>
    <row r="20" spans="1:7" ht="15.75" customHeight="1">
      <c r="A20" s="28"/>
      <c r="B20" s="25"/>
      <c r="C20" s="26"/>
      <c r="D20" s="24" t="s">
        <v>25</v>
      </c>
      <c r="E20" s="25" t="s">
        <v>26</v>
      </c>
      <c r="F20" s="26"/>
      <c r="G20" s="52"/>
    </row>
    <row r="21" spans="1:7" ht="15.75" customHeight="1">
      <c r="A21" s="28"/>
      <c r="B21" s="25"/>
      <c r="C21" s="26"/>
      <c r="D21" s="24" t="s">
        <v>27</v>
      </c>
      <c r="E21" s="25" t="s">
        <v>69</v>
      </c>
      <c r="F21" s="26"/>
      <c r="G21" s="52"/>
    </row>
    <row r="22" spans="1:7" ht="15.75" customHeight="1">
      <c r="A22" s="28"/>
      <c r="B22" s="25"/>
      <c r="C22" s="26"/>
      <c r="D22" s="24" t="s">
        <v>28</v>
      </c>
      <c r="E22" s="25" t="s">
        <v>29</v>
      </c>
      <c r="F22" s="26"/>
      <c r="G22" s="52"/>
    </row>
    <row r="23" spans="1:7" ht="15.75" customHeight="1">
      <c r="A23" s="28"/>
      <c r="B23" s="25"/>
      <c r="C23" s="26"/>
      <c r="D23" s="24" t="s">
        <v>30</v>
      </c>
      <c r="E23" s="25" t="s">
        <v>31</v>
      </c>
      <c r="F23" s="26"/>
      <c r="G23" s="52"/>
    </row>
    <row r="24" spans="1:7" ht="15.75" customHeight="1" thickBot="1">
      <c r="A24" s="28"/>
      <c r="B24" s="25"/>
      <c r="C24" s="26"/>
      <c r="D24" s="24"/>
      <c r="E24" s="25"/>
      <c r="F24" s="26"/>
      <c r="G24" s="52"/>
    </row>
    <row r="25" spans="1:9" ht="15.75" customHeight="1" thickBot="1">
      <c r="A25" s="28"/>
      <c r="B25" s="25"/>
      <c r="C25" s="26"/>
      <c r="D25" s="17" t="s">
        <v>32</v>
      </c>
      <c r="E25" s="18" t="s">
        <v>33</v>
      </c>
      <c r="F25" s="19">
        <f>SUM(F26:F44)</f>
        <v>0</v>
      </c>
      <c r="G25" s="52"/>
      <c r="I25" s="32">
        <f>SUM(F25,F55,F59)</f>
        <v>0</v>
      </c>
    </row>
    <row r="26" spans="1:7" ht="15.75" customHeight="1">
      <c r="A26" s="28"/>
      <c r="B26" s="25"/>
      <c r="C26" s="26"/>
      <c r="D26" s="24" t="s">
        <v>4</v>
      </c>
      <c r="E26" s="25" t="s">
        <v>34</v>
      </c>
      <c r="F26" s="26"/>
      <c r="G26" s="52"/>
    </row>
    <row r="27" spans="1:7" ht="15.75" customHeight="1">
      <c r="A27" s="28"/>
      <c r="B27" s="25"/>
      <c r="C27" s="26"/>
      <c r="D27" s="24" t="s">
        <v>7</v>
      </c>
      <c r="E27" s="25" t="s">
        <v>35</v>
      </c>
      <c r="F27" s="26"/>
      <c r="G27" s="52"/>
    </row>
    <row r="28" spans="1:7" ht="15.75" customHeight="1">
      <c r="A28" s="28"/>
      <c r="B28" s="25"/>
      <c r="C28" s="26"/>
      <c r="D28" s="24" t="s">
        <v>10</v>
      </c>
      <c r="E28" s="25" t="s">
        <v>36</v>
      </c>
      <c r="F28" s="26"/>
      <c r="G28" s="52"/>
    </row>
    <row r="29" spans="1:7" ht="15.75" customHeight="1">
      <c r="A29" s="28"/>
      <c r="B29" s="25"/>
      <c r="C29" s="26"/>
      <c r="D29" s="24" t="s">
        <v>12</v>
      </c>
      <c r="E29" s="25" t="s">
        <v>37</v>
      </c>
      <c r="F29" s="26"/>
      <c r="G29" s="52"/>
    </row>
    <row r="30" spans="1:7" ht="15.75" customHeight="1">
      <c r="A30" s="28"/>
      <c r="B30" s="25"/>
      <c r="C30" s="26"/>
      <c r="D30" s="24" t="s">
        <v>14</v>
      </c>
      <c r="E30" s="25" t="s">
        <v>38</v>
      </c>
      <c r="F30" s="26"/>
      <c r="G30" s="52"/>
    </row>
    <row r="31" spans="1:7" ht="15.75" customHeight="1">
      <c r="A31" s="28"/>
      <c r="B31" s="25"/>
      <c r="C31" s="26"/>
      <c r="D31" s="24" t="s">
        <v>16</v>
      </c>
      <c r="E31" s="25" t="s">
        <v>39</v>
      </c>
      <c r="F31" s="26"/>
      <c r="G31" s="52"/>
    </row>
    <row r="32" spans="1:7" ht="15.75" customHeight="1">
      <c r="A32" s="28"/>
      <c r="B32" s="25"/>
      <c r="C32" s="26"/>
      <c r="D32" s="24" t="s">
        <v>25</v>
      </c>
      <c r="E32" s="25" t="s">
        <v>22</v>
      </c>
      <c r="F32" s="26"/>
      <c r="G32" s="52"/>
    </row>
    <row r="33" spans="1:7" ht="15.75" customHeight="1">
      <c r="A33" s="28"/>
      <c r="B33" s="25"/>
      <c r="C33" s="26"/>
      <c r="D33" s="24" t="s">
        <v>27</v>
      </c>
      <c r="E33" s="25" t="s">
        <v>23</v>
      </c>
      <c r="F33" s="26"/>
      <c r="G33" s="52"/>
    </row>
    <row r="34" spans="1:7" ht="15.75" customHeight="1">
      <c r="A34" s="28"/>
      <c r="B34" s="25"/>
      <c r="C34" s="26"/>
      <c r="D34" s="24" t="s">
        <v>28</v>
      </c>
      <c r="E34" s="25" t="s">
        <v>40</v>
      </c>
      <c r="F34" s="26"/>
      <c r="G34" s="52"/>
    </row>
    <row r="35" spans="1:7" ht="15.75" customHeight="1">
      <c r="A35" s="28"/>
      <c r="B35" s="25"/>
      <c r="C35" s="26"/>
      <c r="D35" s="24" t="s">
        <v>30</v>
      </c>
      <c r="E35" s="25" t="s">
        <v>41</v>
      </c>
      <c r="F35" s="26"/>
      <c r="G35" s="52"/>
    </row>
    <row r="36" spans="1:7" ht="15.75" customHeight="1">
      <c r="A36" s="28"/>
      <c r="B36" s="25"/>
      <c r="C36" s="26"/>
      <c r="D36" s="24" t="s">
        <v>42</v>
      </c>
      <c r="E36" s="25" t="s">
        <v>70</v>
      </c>
      <c r="F36" s="26"/>
      <c r="G36" s="52"/>
    </row>
    <row r="37" spans="1:7" ht="15.75" customHeight="1">
      <c r="A37" s="28"/>
      <c r="B37" s="25"/>
      <c r="C37" s="26"/>
      <c r="D37" s="24" t="s">
        <v>43</v>
      </c>
      <c r="E37" s="25" t="s">
        <v>77</v>
      </c>
      <c r="F37" s="26"/>
      <c r="G37" s="52"/>
    </row>
    <row r="38" spans="1:7" ht="15.75" customHeight="1">
      <c r="A38" s="28"/>
      <c r="B38" s="25"/>
      <c r="C38" s="26"/>
      <c r="D38" s="24" t="s">
        <v>44</v>
      </c>
      <c r="E38" s="25" t="s">
        <v>45</v>
      </c>
      <c r="F38" s="26"/>
      <c r="G38" s="52"/>
    </row>
    <row r="39" spans="1:7" ht="15.75" customHeight="1">
      <c r="A39" s="28"/>
      <c r="B39" s="25"/>
      <c r="C39" s="26"/>
      <c r="D39" s="24" t="s">
        <v>46</v>
      </c>
      <c r="E39" s="25" t="s">
        <v>47</v>
      </c>
      <c r="F39" s="26"/>
      <c r="G39" s="52"/>
    </row>
    <row r="40" spans="1:7" ht="15.75" customHeight="1">
      <c r="A40" s="28"/>
      <c r="B40" s="25"/>
      <c r="C40" s="26"/>
      <c r="D40" s="24" t="s">
        <v>48</v>
      </c>
      <c r="E40" s="25" t="s">
        <v>76</v>
      </c>
      <c r="F40" s="26"/>
      <c r="G40" s="52"/>
    </row>
    <row r="41" spans="1:7" ht="15.75" customHeight="1">
      <c r="A41" s="28"/>
      <c r="B41" s="25"/>
      <c r="C41" s="26"/>
      <c r="D41" s="24" t="s">
        <v>49</v>
      </c>
      <c r="E41" s="25" t="s">
        <v>78</v>
      </c>
      <c r="F41" s="26"/>
      <c r="G41" s="52"/>
    </row>
    <row r="42" spans="1:7" ht="15.75" customHeight="1">
      <c r="A42" s="28"/>
      <c r="B42" s="25"/>
      <c r="C42" s="26"/>
      <c r="D42" s="24" t="s">
        <v>50</v>
      </c>
      <c r="E42" s="25" t="s">
        <v>72</v>
      </c>
      <c r="F42" s="26"/>
      <c r="G42" s="52"/>
    </row>
    <row r="43" spans="1:9" ht="15.75" customHeight="1">
      <c r="A43" s="28"/>
      <c r="B43" s="25"/>
      <c r="C43" s="26"/>
      <c r="D43" s="24" t="s">
        <v>79</v>
      </c>
      <c r="E43" s="25" t="s">
        <v>68</v>
      </c>
      <c r="F43" s="26"/>
      <c r="G43" s="52"/>
      <c r="I43" s="32"/>
    </row>
    <row r="44" spans="1:9" ht="15.75" customHeight="1" thickBot="1">
      <c r="A44" s="28"/>
      <c r="B44" s="25"/>
      <c r="C44" s="33"/>
      <c r="D44" s="24"/>
      <c r="E44" s="25"/>
      <c r="F44" s="26"/>
      <c r="G44" s="52"/>
      <c r="I44" s="32"/>
    </row>
    <row r="45" spans="1:9" ht="15.75" customHeight="1">
      <c r="A45" s="28"/>
      <c r="B45" s="25"/>
      <c r="C45" s="33"/>
      <c r="D45" s="34" t="s">
        <v>115</v>
      </c>
      <c r="E45" s="35" t="s">
        <v>80</v>
      </c>
      <c r="F45" s="36"/>
      <c r="G45" s="52"/>
      <c r="I45" s="32"/>
    </row>
    <row r="46" spans="1:9" ht="15.75" customHeight="1">
      <c r="A46" s="28"/>
      <c r="B46" s="25"/>
      <c r="C46" s="33"/>
      <c r="D46" s="37" t="s">
        <v>116</v>
      </c>
      <c r="E46" s="25" t="s">
        <v>81</v>
      </c>
      <c r="F46" s="26"/>
      <c r="G46" s="52"/>
      <c r="I46" s="32">
        <f>SUM(F5,F13,F25,F46)</f>
        <v>0</v>
      </c>
    </row>
    <row r="47" spans="1:7" ht="15.75" customHeight="1">
      <c r="A47" s="28"/>
      <c r="B47" s="25"/>
      <c r="C47" s="33"/>
      <c r="D47" s="37" t="s">
        <v>117</v>
      </c>
      <c r="E47" s="38" t="s">
        <v>82</v>
      </c>
      <c r="F47" s="26"/>
      <c r="G47" s="52"/>
    </row>
    <row r="48" spans="1:7" ht="15.75" customHeight="1">
      <c r="A48" s="28"/>
      <c r="B48" s="25"/>
      <c r="C48" s="26"/>
      <c r="D48" s="37" t="s">
        <v>118</v>
      </c>
      <c r="E48" s="25" t="s">
        <v>84</v>
      </c>
      <c r="F48" s="26"/>
      <c r="G48" s="52"/>
    </row>
    <row r="49" spans="1:7" ht="15.75" customHeight="1">
      <c r="A49" s="28"/>
      <c r="B49" s="25"/>
      <c r="C49" s="26"/>
      <c r="D49" s="37"/>
      <c r="E49" s="25"/>
      <c r="F49" s="26"/>
      <c r="G49" s="52"/>
    </row>
    <row r="50" spans="1:7" ht="15.75" customHeight="1">
      <c r="A50" s="28"/>
      <c r="B50" s="25"/>
      <c r="C50" s="26"/>
      <c r="D50" s="28"/>
      <c r="E50" s="38" t="s">
        <v>83</v>
      </c>
      <c r="F50" s="26"/>
      <c r="G50" s="52"/>
    </row>
    <row r="51" spans="1:7" ht="15.75" customHeight="1" thickBot="1">
      <c r="A51" s="28"/>
      <c r="B51" s="25"/>
      <c r="C51" s="26"/>
      <c r="D51" s="37"/>
      <c r="E51" s="39"/>
      <c r="F51" s="40"/>
      <c r="G51" s="52"/>
    </row>
    <row r="52" spans="1:7" ht="18.75" customHeight="1" thickBot="1">
      <c r="A52" s="41" t="s">
        <v>90</v>
      </c>
      <c r="B52" s="42" t="s">
        <v>51</v>
      </c>
      <c r="C52" s="43"/>
      <c r="D52" s="41" t="s">
        <v>119</v>
      </c>
      <c r="E52" s="44" t="s">
        <v>52</v>
      </c>
      <c r="F52" s="43"/>
      <c r="G52" s="69"/>
    </row>
    <row r="53" spans="1:7" ht="18.75" customHeight="1" thickBot="1">
      <c r="A53" s="45"/>
      <c r="B53" s="46" t="s">
        <v>53</v>
      </c>
      <c r="C53" s="19">
        <f>SUM(C5,C10:C52)</f>
        <v>0</v>
      </c>
      <c r="D53" s="45"/>
      <c r="E53" s="47" t="s">
        <v>131</v>
      </c>
      <c r="F53" s="19">
        <f>SUM(F5,F13,F25,F45:F52)</f>
        <v>0</v>
      </c>
      <c r="G53" s="48">
        <f>ROUND(C53-F53,0)</f>
        <v>0</v>
      </c>
    </row>
    <row r="54" spans="1:7" ht="27" customHeight="1">
      <c r="A54" s="89" t="s">
        <v>133</v>
      </c>
      <c r="B54" s="49" t="s">
        <v>98</v>
      </c>
      <c r="C54" s="50">
        <f>'委託費収入'!$C$8</f>
        <v>0</v>
      </c>
      <c r="D54" s="28" t="s">
        <v>54</v>
      </c>
      <c r="E54" s="51" t="s">
        <v>55</v>
      </c>
      <c r="F54" s="26"/>
      <c r="G54" s="52"/>
    </row>
    <row r="55" spans="1:7" ht="20.25" customHeight="1">
      <c r="A55" s="28" t="s">
        <v>134</v>
      </c>
      <c r="B55" s="53" t="s">
        <v>56</v>
      </c>
      <c r="C55" s="26"/>
      <c r="D55" s="28" t="s">
        <v>57</v>
      </c>
      <c r="E55" s="51" t="s">
        <v>58</v>
      </c>
      <c r="F55" s="26"/>
      <c r="G55" s="52"/>
    </row>
    <row r="56" spans="1:7" ht="20.25" customHeight="1">
      <c r="A56" s="28" t="s">
        <v>135</v>
      </c>
      <c r="B56" s="53" t="s">
        <v>59</v>
      </c>
      <c r="C56" s="26"/>
      <c r="D56" s="28" t="s">
        <v>60</v>
      </c>
      <c r="E56" s="25" t="s">
        <v>99</v>
      </c>
      <c r="F56" s="26"/>
      <c r="G56" s="52"/>
    </row>
    <row r="57" spans="1:7" ht="20.25" customHeight="1">
      <c r="A57" s="28" t="s">
        <v>136</v>
      </c>
      <c r="B57" s="53" t="s">
        <v>91</v>
      </c>
      <c r="C57" s="26"/>
      <c r="D57" s="28" t="s">
        <v>61</v>
      </c>
      <c r="E57" s="25" t="s">
        <v>92</v>
      </c>
      <c r="F57" s="26"/>
      <c r="G57" s="52"/>
    </row>
    <row r="58" spans="1:10" ht="20.25" customHeight="1">
      <c r="A58" s="28"/>
      <c r="B58" s="53"/>
      <c r="C58" s="26"/>
      <c r="D58" s="28" t="s">
        <v>62</v>
      </c>
      <c r="E58" s="25" t="s">
        <v>100</v>
      </c>
      <c r="F58" s="26"/>
      <c r="G58" s="52"/>
      <c r="J58" s="2">
        <f>ROUND(J51,0)</f>
        <v>0</v>
      </c>
    </row>
    <row r="59" spans="1:7" ht="20.25" customHeight="1" thickBot="1">
      <c r="A59" s="28"/>
      <c r="B59" s="53"/>
      <c r="C59" s="26"/>
      <c r="D59" s="28" t="s">
        <v>63</v>
      </c>
      <c r="E59" s="51" t="s">
        <v>64</v>
      </c>
      <c r="F59" s="26"/>
      <c r="G59" s="52"/>
    </row>
    <row r="60" spans="1:7" ht="20.25" customHeight="1" thickBot="1">
      <c r="A60" s="45"/>
      <c r="B60" s="46" t="s">
        <v>132</v>
      </c>
      <c r="C60" s="19">
        <f>SUM(C54:C59)</f>
        <v>0</v>
      </c>
      <c r="D60" s="45"/>
      <c r="E60" s="47" t="s">
        <v>65</v>
      </c>
      <c r="F60" s="19">
        <f>SUM(F54:F59)</f>
        <v>0</v>
      </c>
      <c r="G60" s="48">
        <f>ROUND(C60-F60,0)</f>
        <v>0</v>
      </c>
    </row>
    <row r="61" spans="1:9" ht="19.5" customHeight="1" thickBot="1">
      <c r="A61" s="87" t="s">
        <v>66</v>
      </c>
      <c r="B61" s="88"/>
      <c r="C61" s="19">
        <f>SUM(C53,C60)</f>
        <v>0</v>
      </c>
      <c r="D61" s="85" t="s">
        <v>101</v>
      </c>
      <c r="E61" s="86"/>
      <c r="F61" s="19">
        <f>SUM(F53,F60)</f>
        <v>0</v>
      </c>
      <c r="G61" s="48">
        <f>ROUND(C61-F61,0)</f>
        <v>0</v>
      </c>
      <c r="I61" s="32">
        <f>ROUND(C61-F61,0)</f>
        <v>0</v>
      </c>
    </row>
    <row r="62" spans="1:7" ht="19.5" customHeight="1">
      <c r="A62" s="70" t="s">
        <v>67</v>
      </c>
      <c r="B62" s="55"/>
      <c r="C62" s="55"/>
      <c r="D62" s="54"/>
      <c r="E62" s="55"/>
      <c r="F62" s="55"/>
      <c r="G62" s="55"/>
    </row>
    <row r="63" ht="9.75" customHeight="1"/>
    <row r="66" ht="12.75">
      <c r="C66" s="57" t="s">
        <v>110</v>
      </c>
    </row>
    <row r="67" ht="12.75">
      <c r="C67" s="57" t="s">
        <v>111</v>
      </c>
    </row>
  </sheetData>
  <sheetProtection sheet="1"/>
  <mergeCells count="5">
    <mergeCell ref="A1:B1"/>
    <mergeCell ref="C1:E1"/>
    <mergeCell ref="G3:G4"/>
    <mergeCell ref="D61:E61"/>
    <mergeCell ref="A61:B61"/>
  </mergeCells>
  <dataValidations count="1">
    <dataValidation type="list" allowBlank="1" showInputMessage="1" showErrorMessage="1" sqref="C2">
      <formula1>$C$66:$C$67</formula1>
    </dataValidation>
  </dataValidations>
  <printOptions horizontalCentered="1"/>
  <pageMargins left="0.5118055555555555" right="0.2361111111111111" top="0.43333333333333335" bottom="0.43333333333333335" header="0.5118055555555555" footer="0.5118055555555555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2019-05-31T04:33:44Z</cp:lastPrinted>
  <dcterms:created xsi:type="dcterms:W3CDTF">2019-02-25T02:53:44Z</dcterms:created>
  <dcterms:modified xsi:type="dcterms:W3CDTF">2019-06-04T04:04:08Z</dcterms:modified>
  <cp:category/>
  <cp:version/>
  <cp:contentType/>
  <cp:contentStatus/>
</cp:coreProperties>
</file>