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" windowWidth="20730" windowHeight="11745"/>
  </bookViews>
  <sheets>
    <sheet name="入札書及び入札内訳書" sheetId="4" r:id="rId1"/>
  </sheets>
  <definedNames>
    <definedName name="_xlnm.Print_Area" localSheetId="0">入札書及び入札内訳書!$A$1:$L$60</definedName>
  </definedNames>
  <calcPr calcId="145621"/>
</workbook>
</file>

<file path=xl/calcChain.xml><?xml version="1.0" encoding="utf-8"?>
<calcChain xmlns="http://schemas.openxmlformats.org/spreadsheetml/2006/main">
  <c r="H56" i="4" l="1"/>
  <c r="I56" i="4" s="1"/>
  <c r="J56" i="4"/>
  <c r="K56" i="4" s="1"/>
  <c r="H57" i="4"/>
  <c r="I57" i="4" s="1"/>
  <c r="J57" i="4"/>
  <c r="K57" i="4" s="1"/>
  <c r="L56" i="4" l="1"/>
  <c r="L57" i="4"/>
  <c r="J55" i="4"/>
  <c r="K55" i="4" s="1"/>
  <c r="H55" i="4"/>
  <c r="I55" i="4" s="1"/>
  <c r="J54" i="4"/>
  <c r="K54" i="4" s="1"/>
  <c r="H54" i="4"/>
  <c r="I54" i="4" s="1"/>
  <c r="J53" i="4"/>
  <c r="K53" i="4" s="1"/>
  <c r="H53" i="4"/>
  <c r="I53" i="4" s="1"/>
  <c r="J52" i="4"/>
  <c r="K52" i="4" s="1"/>
  <c r="H52" i="4"/>
  <c r="I52" i="4" s="1"/>
  <c r="J51" i="4"/>
  <c r="K51" i="4" s="1"/>
  <c r="H51" i="4"/>
  <c r="I51" i="4" s="1"/>
  <c r="J50" i="4"/>
  <c r="K50" i="4" s="1"/>
  <c r="H50" i="4"/>
  <c r="I50" i="4" s="1"/>
  <c r="J49" i="4"/>
  <c r="K49" i="4" s="1"/>
  <c r="H49" i="4"/>
  <c r="I49" i="4" s="1"/>
  <c r="J48" i="4"/>
  <c r="K48" i="4" s="1"/>
  <c r="H48" i="4"/>
  <c r="I48" i="4" s="1"/>
  <c r="J47" i="4"/>
  <c r="K47" i="4" s="1"/>
  <c r="H47" i="4"/>
  <c r="I47" i="4" s="1"/>
  <c r="J46" i="4"/>
  <c r="K46" i="4" s="1"/>
  <c r="H46" i="4"/>
  <c r="I46" i="4" s="1"/>
  <c r="L53" i="4" l="1"/>
  <c r="L55" i="4"/>
  <c r="L54" i="4"/>
  <c r="L46" i="4"/>
  <c r="L48" i="4"/>
  <c r="L50" i="4"/>
  <c r="L52" i="4"/>
  <c r="L47" i="4"/>
  <c r="L49" i="4"/>
  <c r="L51" i="4"/>
  <c r="L58" i="4" l="1"/>
  <c r="D11" i="4" s="1"/>
</calcChain>
</file>

<file path=xl/sharedStrings.xml><?xml version="1.0" encoding="utf-8"?>
<sst xmlns="http://schemas.openxmlformats.org/spreadsheetml/2006/main" count="99" uniqueCount="77">
  <si>
    <t>住所</t>
    <rPh sb="0" eb="2">
      <t>ジュウショ</t>
    </rPh>
    <phoneticPr fontId="3"/>
  </si>
  <si>
    <t>商号又は名称</t>
    <phoneticPr fontId="3"/>
  </si>
  <si>
    <t>代 　表 　者             　   　     　  ㊞</t>
    <phoneticPr fontId="3"/>
  </si>
  <si>
    <t>　　件名</t>
    <rPh sb="2" eb="4">
      <t>ケンメイ</t>
    </rPh>
    <phoneticPr fontId="3"/>
  </si>
  <si>
    <t>総合計</t>
    <rPh sb="0" eb="1">
      <t>ソウ</t>
    </rPh>
    <rPh sb="1" eb="3">
      <t>ゴウケイ</t>
    </rPh>
    <phoneticPr fontId="3"/>
  </si>
  <si>
    <t>基本料金単価</t>
    <rPh sb="0" eb="2">
      <t>キホン</t>
    </rPh>
    <rPh sb="2" eb="4">
      <t>リョウキン</t>
    </rPh>
    <rPh sb="4" eb="6">
      <t>タンカ</t>
    </rPh>
    <phoneticPr fontId="3"/>
  </si>
  <si>
    <t>電力量料金単価</t>
    <rPh sb="0" eb="2">
      <t>デンリョク</t>
    </rPh>
    <rPh sb="2" eb="3">
      <t>リョウ</t>
    </rPh>
    <rPh sb="3" eb="5">
      <t>リョウキン</t>
    </rPh>
    <rPh sb="5" eb="7">
      <t>タンカ</t>
    </rPh>
    <phoneticPr fontId="3"/>
  </si>
  <si>
    <t>（円／ｋｗ）</t>
    <rPh sb="1" eb="2">
      <t>エン</t>
    </rPh>
    <phoneticPr fontId="3"/>
  </si>
  <si>
    <t>夏季
（ｋｗｈ）</t>
    <rPh sb="0" eb="2">
      <t>カキ</t>
    </rPh>
    <phoneticPr fontId="3"/>
  </si>
  <si>
    <t>その他季
（ｋｗｈ）</t>
    <rPh sb="2" eb="3">
      <t>タ</t>
    </rPh>
    <rPh sb="3" eb="4">
      <t>キ</t>
    </rPh>
    <phoneticPr fontId="3"/>
  </si>
  <si>
    <t>単価区分</t>
    <rPh sb="0" eb="2">
      <t>タンカ</t>
    </rPh>
    <rPh sb="2" eb="4">
      <t>クブン</t>
    </rPh>
    <phoneticPr fontId="3"/>
  </si>
  <si>
    <t>期間</t>
    <rPh sb="0" eb="2">
      <t>キカン</t>
    </rPh>
    <phoneticPr fontId="3"/>
  </si>
  <si>
    <t>契約電力
合計</t>
    <rPh sb="0" eb="2">
      <t>ケイヤク</t>
    </rPh>
    <rPh sb="2" eb="4">
      <t>デンリョク</t>
    </rPh>
    <rPh sb="5" eb="7">
      <t>ゴウケイ</t>
    </rPh>
    <phoneticPr fontId="3"/>
  </si>
  <si>
    <t>予定
使用電力量</t>
    <rPh sb="0" eb="2">
      <t>ヨテイ</t>
    </rPh>
    <rPh sb="3" eb="5">
      <t>シヨウ</t>
    </rPh>
    <rPh sb="5" eb="7">
      <t>デンリョク</t>
    </rPh>
    <rPh sb="7" eb="8">
      <t>リョウ</t>
    </rPh>
    <phoneticPr fontId="3"/>
  </si>
  <si>
    <t>力率</t>
    <rPh sb="0" eb="1">
      <t>リキ</t>
    </rPh>
    <rPh sb="1" eb="2">
      <t>リツ</t>
    </rPh>
    <phoneticPr fontId="3"/>
  </si>
  <si>
    <t>係数</t>
    <rPh sb="0" eb="2">
      <t>ケイスウ</t>
    </rPh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</si>
  <si>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</si>
  <si>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</si>
  <si>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（円）</t>
    <rPh sb="1" eb="2">
      <t>エン</t>
    </rPh>
    <phoneticPr fontId="3"/>
  </si>
  <si>
    <t>（円／ｋｗｈ）</t>
    <rPh sb="1" eb="2">
      <t>エン</t>
    </rPh>
    <phoneticPr fontId="3"/>
  </si>
  <si>
    <t>（％）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</si>
  <si>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</si>
  <si>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</si>
  <si>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</si>
  <si>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</si>
  <si>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</si>
  <si>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f＝a＊d＊e</t>
    <phoneticPr fontId="3"/>
  </si>
  <si>
    <t>g</t>
    <phoneticPr fontId="3"/>
  </si>
  <si>
    <t>h＝b＊g</t>
    <phoneticPr fontId="3"/>
  </si>
  <si>
    <t>i＝f＋h</t>
    <phoneticPr fontId="3"/>
  </si>
  <si>
    <t>入札額</t>
    <rPh sb="0" eb="2">
      <t>ニュウサツ</t>
    </rPh>
    <rPh sb="2" eb="3">
      <t>ガク</t>
    </rPh>
    <phoneticPr fontId="3"/>
  </si>
  <si>
    <t>計</t>
    <rPh sb="0" eb="1">
      <t>ケイ</t>
    </rPh>
    <phoneticPr fontId="3"/>
  </si>
  <si>
    <t>入札書</t>
    <rPh sb="0" eb="2">
      <t>ニュウサツ</t>
    </rPh>
    <rPh sb="2" eb="3">
      <t>ショ</t>
    </rPh>
    <phoneticPr fontId="3"/>
  </si>
  <si>
    <t>入　札　内　訳　書</t>
    <rPh sb="0" eb="1">
      <t>ニュウ</t>
    </rPh>
    <rPh sb="2" eb="3">
      <t>サツ</t>
    </rPh>
    <rPh sb="4" eb="5">
      <t>ウチ</t>
    </rPh>
    <rPh sb="6" eb="7">
      <t>ヤク</t>
    </rPh>
    <rPh sb="8" eb="9">
      <t>ショ</t>
    </rPh>
    <phoneticPr fontId="3"/>
  </si>
  <si>
    <t xml:space="preserve">平成　　年　　月　　日  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</si>
  <si>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（※）合計</t>
    <rPh sb="3" eb="5">
      <t>ゴウケイ</t>
    </rPh>
    <phoneticPr fontId="3"/>
  </si>
  <si>
    <t>上記の金額は、消費税及び地方消費税を含まない。</t>
    <rPh sb="0" eb="2">
      <t>ジョウキ</t>
    </rPh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フク</t>
    </rPh>
    <phoneticPr fontId="3"/>
  </si>
  <si>
    <t>【記入時の注意事項】</t>
    <rPh sb="1" eb="3">
      <t>キニュウ</t>
    </rPh>
    <rPh sb="3" eb="4">
      <t>ジ</t>
    </rPh>
    <rPh sb="5" eb="7">
      <t>チュウイ</t>
    </rPh>
    <rPh sb="7" eb="9">
      <t>ジコウ</t>
    </rPh>
    <phoneticPr fontId="3"/>
  </si>
  <si>
    <t>・数字はアラビア数字（算用数字）を用いてください。</t>
    <rPh sb="1" eb="3">
      <t>スウジ</t>
    </rPh>
    <rPh sb="8" eb="10">
      <t>スウジ</t>
    </rPh>
    <rPh sb="11" eb="13">
      <t>サンヨウ</t>
    </rPh>
    <rPh sb="13" eb="15">
      <t>スウジ</t>
    </rPh>
    <rPh sb="17" eb="18">
      <t>モチ</t>
    </rPh>
    <phoneticPr fontId="3"/>
  </si>
  <si>
    <t>（※枠内に記入のこと）</t>
    <rPh sb="2" eb="3">
      <t>ワク</t>
    </rPh>
    <rPh sb="3" eb="4">
      <t>ナイ</t>
    </rPh>
    <rPh sb="5" eb="7">
      <t>キニュウ</t>
    </rPh>
    <phoneticPr fontId="3"/>
  </si>
  <si>
    <t>※合計額：各月の「ｆ」欄と「h」欄の合計額を小数点以下で切り捨てして算出</t>
    <rPh sb="1" eb="3">
      <t>ゴウケイ</t>
    </rPh>
    <rPh sb="3" eb="4">
      <t>ガク</t>
    </rPh>
    <rPh sb="5" eb="6">
      <t>カク</t>
    </rPh>
    <rPh sb="6" eb="7">
      <t>ツキ</t>
    </rPh>
    <rPh sb="11" eb="12">
      <t>ラン</t>
    </rPh>
    <rPh sb="16" eb="17">
      <t>ラン</t>
    </rPh>
    <rPh sb="18" eb="20">
      <t>ゴウケイ</t>
    </rPh>
    <rPh sb="20" eb="21">
      <t>ガク</t>
    </rPh>
    <rPh sb="22" eb="25">
      <t>ショウスウテン</t>
    </rPh>
    <rPh sb="25" eb="27">
      <t>イカ</t>
    </rPh>
    <rPh sb="28" eb="29">
      <t>キ</t>
    </rPh>
    <rPh sb="30" eb="31">
      <t>ス</t>
    </rPh>
    <rPh sb="34" eb="36">
      <t>サンシュツ</t>
    </rPh>
    <phoneticPr fontId="3"/>
  </si>
  <si>
    <t>◎単価記入欄</t>
    <rPh sb="1" eb="3">
      <t>タンカ</t>
    </rPh>
    <rPh sb="3" eb="5">
      <t>キニュウ</t>
    </rPh>
    <rPh sb="5" eb="6">
      <t>ラン</t>
    </rPh>
    <phoneticPr fontId="3"/>
  </si>
  <si>
    <t>・入札書及び入札内訳書の各金額の訂正は無効となります。</t>
    <rPh sb="1" eb="3">
      <t>ニュウサツ</t>
    </rPh>
    <rPh sb="3" eb="4">
      <t>ショ</t>
    </rPh>
    <rPh sb="4" eb="5">
      <t>オヨ</t>
    </rPh>
    <rPh sb="6" eb="8">
      <t>ニュウサツ</t>
    </rPh>
    <rPh sb="8" eb="10">
      <t>ウチワケ</t>
    </rPh>
    <rPh sb="10" eb="11">
      <t>ショ</t>
    </rPh>
    <rPh sb="12" eb="13">
      <t>カク</t>
    </rPh>
    <rPh sb="13" eb="15">
      <t>キンガク</t>
    </rPh>
    <rPh sb="16" eb="18">
      <t>テイセイ</t>
    </rPh>
    <rPh sb="19" eb="21">
      <t>ムコウ</t>
    </rPh>
    <phoneticPr fontId="3"/>
  </si>
  <si>
    <t>・入札内訳書の単価記入欄に、見積もった契約希望金額（基本料金単価及び電力量料金単価）の108分の100に相当する金額を記入してください。</t>
    <rPh sb="1" eb="3">
      <t>ニュウサツ</t>
    </rPh>
    <rPh sb="3" eb="5">
      <t>ウチワケ</t>
    </rPh>
    <rPh sb="5" eb="6">
      <t>ショ</t>
    </rPh>
    <rPh sb="7" eb="9">
      <t>タンカ</t>
    </rPh>
    <rPh sb="9" eb="11">
      <t>キニュウ</t>
    </rPh>
    <rPh sb="11" eb="12">
      <t>ラン</t>
    </rPh>
    <rPh sb="14" eb="16">
      <t>ミツ</t>
    </rPh>
    <rPh sb="19" eb="21">
      <t>ケイヤク</t>
    </rPh>
    <rPh sb="21" eb="23">
      <t>キボウ</t>
    </rPh>
    <rPh sb="23" eb="25">
      <t>キンガク</t>
    </rPh>
    <rPh sb="26" eb="28">
      <t>キホン</t>
    </rPh>
    <rPh sb="28" eb="30">
      <t>リョウキン</t>
    </rPh>
    <rPh sb="30" eb="32">
      <t>タンカ</t>
    </rPh>
    <rPh sb="32" eb="33">
      <t>オヨ</t>
    </rPh>
    <rPh sb="34" eb="36">
      <t>デンリョク</t>
    </rPh>
    <rPh sb="36" eb="37">
      <t>リョウ</t>
    </rPh>
    <rPh sb="37" eb="39">
      <t>リョウキン</t>
    </rPh>
    <rPh sb="39" eb="41">
      <t>タンカ</t>
    </rPh>
    <rPh sb="46" eb="47">
      <t>ブン</t>
    </rPh>
    <rPh sb="52" eb="54">
      <t>ソウトウ</t>
    </rPh>
    <rPh sb="56" eb="58">
      <t>キンガク</t>
    </rPh>
    <rPh sb="59" eb="61">
      <t>キニュウ</t>
    </rPh>
    <phoneticPr fontId="3"/>
  </si>
  <si>
    <t>◎積算表（自動計算）</t>
    <rPh sb="1" eb="3">
      <t>セキサン</t>
    </rPh>
    <rPh sb="3" eb="4">
      <t>ヒョウ</t>
    </rPh>
    <rPh sb="5" eb="7">
      <t>ジドウ</t>
    </rPh>
    <rPh sb="7" eb="9">
      <t>ケイサン</t>
    </rPh>
    <phoneticPr fontId="3"/>
  </si>
  <si>
    <t>　上記の金額は、消費税及び地方消費税を含まない。</t>
    <rPh sb="1" eb="3">
      <t>ジョウキ</t>
    </rPh>
    <rPh sb="4" eb="6">
      <t>キンガク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phoneticPr fontId="3"/>
  </si>
  <si>
    <t>柏原市長　　冨宅　正浩　様</t>
    <rPh sb="0" eb="2">
      <t>カシワラ</t>
    </rPh>
    <rPh sb="2" eb="4">
      <t>シチョウ</t>
    </rPh>
    <rPh sb="6" eb="8">
      <t>フケ</t>
    </rPh>
    <rPh sb="9" eb="11">
      <t>マサヒロ</t>
    </rPh>
    <rPh sb="12" eb="13">
      <t>サマ</t>
    </rPh>
    <phoneticPr fontId="3"/>
  </si>
  <si>
    <t>㊞</t>
    <phoneticPr fontId="3"/>
  </si>
  <si>
    <r>
      <rPr>
        <b/>
        <u/>
        <sz val="11"/>
        <rFont val="ＭＳ 明朝"/>
        <family val="1"/>
        <charset val="128"/>
      </rPr>
      <t>くじの数</t>
    </r>
    <r>
      <rPr>
        <sz val="11"/>
        <rFont val="ＭＳ 明朝"/>
        <family val="1"/>
        <charset val="128"/>
      </rPr>
      <t xml:space="preserve"> （任意の３桁の数字　000～999)
※同額となった場合、くじ（抽選）に使用するので必ず記入すること。</t>
    </r>
    <rPh sb="3" eb="4">
      <t>カズ</t>
    </rPh>
    <rPh sb="6" eb="8">
      <t>ニンイ</t>
    </rPh>
    <rPh sb="10" eb="11">
      <t>ケタ</t>
    </rPh>
    <rPh sb="12" eb="14">
      <t>スウジ</t>
    </rPh>
    <rPh sb="25" eb="27">
      <t>ドウガク</t>
    </rPh>
    <rPh sb="31" eb="33">
      <t>バアイ</t>
    </rPh>
    <rPh sb="37" eb="39">
      <t>チュウセン</t>
    </rPh>
    <rPh sb="41" eb="43">
      <t>シヨウ</t>
    </rPh>
    <rPh sb="47" eb="48">
      <t>カナラ</t>
    </rPh>
    <rPh sb="49" eb="51">
      <t>キニュウ</t>
    </rPh>
    <phoneticPr fontId="3"/>
  </si>
  <si>
    <t>・入札書及び入札内訳書に記名押印のないものは無効となります。</t>
    <rPh sb="1" eb="3">
      <t>ニュウサツ</t>
    </rPh>
    <rPh sb="3" eb="4">
      <t>ショ</t>
    </rPh>
    <rPh sb="4" eb="5">
      <t>オヨ</t>
    </rPh>
    <rPh sb="6" eb="8">
      <t>ニュウサツ</t>
    </rPh>
    <rPh sb="8" eb="11">
      <t>ウチワケショ</t>
    </rPh>
    <rPh sb="12" eb="14">
      <t>キメイ</t>
    </rPh>
    <rPh sb="14" eb="16">
      <t>オウイン</t>
    </rPh>
    <rPh sb="22" eb="24">
      <t>ムコウ</t>
    </rPh>
    <phoneticPr fontId="3"/>
  </si>
  <si>
    <t>柏原市役所本館外２７施設高圧受電施設に係る電力供給</t>
    <rPh sb="0" eb="3">
      <t>カシワラシ</t>
    </rPh>
    <rPh sb="3" eb="5">
      <t>ヤクショ</t>
    </rPh>
    <rPh sb="5" eb="7">
      <t>ホンカン</t>
    </rPh>
    <rPh sb="7" eb="8">
      <t>ホカ</t>
    </rPh>
    <rPh sb="10" eb="12">
      <t>シセツ</t>
    </rPh>
    <rPh sb="12" eb="14">
      <t>コウアツ</t>
    </rPh>
    <rPh sb="14" eb="16">
      <t>ジュデン</t>
    </rPh>
    <rPh sb="16" eb="18">
      <t>シセツ</t>
    </rPh>
    <rPh sb="19" eb="20">
      <t>カカ</t>
    </rPh>
    <rPh sb="21" eb="23">
      <t>デンリョク</t>
    </rPh>
    <rPh sb="23" eb="25">
      <t>キョウキュウ</t>
    </rPh>
    <phoneticPr fontId="3"/>
  </si>
  <si>
    <t>平成30年12月分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</si>
  <si>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その他季</t>
    <rPh sb="2" eb="3">
      <t>タ</t>
    </rPh>
    <rPh sb="3" eb="4">
      <t>キ</t>
    </rPh>
    <phoneticPr fontId="2"/>
  </si>
  <si>
    <t>12月1日～12月31日</t>
    <rPh sb="2" eb="3">
      <t>ガツ</t>
    </rPh>
    <rPh sb="4" eb="5">
      <t>ニチ</t>
    </rPh>
    <rPh sb="8" eb="9">
      <t>ガツ</t>
    </rPh>
    <rPh sb="11" eb="12">
      <t>ニチ</t>
    </rPh>
    <phoneticPr fontId="2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</si>
  <si>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</si>
  <si>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1月1日～1月31日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</si>
  <si>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平成31年2月分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</si>
  <si>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2月1日～2月28日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</si>
  <si>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平成31年3月分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</si>
  <si>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3月1日～3月31日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</si>
  <si>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平成31年4月分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</si>
  <si>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4月1日～4月30日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</si>
  <si>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平成31年5月分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</si>
  <si>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5月1日～5月31日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</si>
  <si>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平成31年6月分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</si>
  <si>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6月1日～6月30日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</si>
  <si>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平成31年7月分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</si>
  <si>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夏季</t>
    <rPh sb="0" eb="2">
      <t>カキ</t>
    </rPh>
    <phoneticPr fontId="2"/>
  </si>
  <si>
    <t>7月1日～7月31日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</si>
  <si>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平成31年8月分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</si>
  <si>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8月1日～8月31日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</si>
  <si>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平成31年9月分</t>
    <rPh sb="0" eb="2">
      <t>ヘイセイ</t>
    </rPh>
    <rPh sb="4" eb="5">
      <t>ネン</t>
    </rPh>
    <rPh sb="6" eb="7">
      <t>ガツ</t>
    </rPh>
    <rPh sb="7" eb="8">
      <t>ブン</t>
    </rPh>
    <phoneticPr fontId="2"/>
  </si>
  <si>
    <t>9月1日～9月30日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</si>
  <si>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平成31年10月分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</si>
  <si>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10月1日～10月31日</t>
    <rPh sb="2" eb="3">
      <t>ガツ</t>
    </rPh>
    <rPh sb="4" eb="5">
      <t>ニチ</t>
    </rPh>
    <rPh sb="8" eb="9">
      <t>ガツ</t>
    </rPh>
    <rPh sb="11" eb="12">
      <t>ニチ</t>
    </rPh>
    <phoneticPr fontId="2"/>
  </si>
  <si>
    <t>平成31年11月分</t>
    <rPh sb="0" eb="2">
      <t>ヘイセイ</t>
    </rPh>
    <rPh sb="4" eb="5">
      <t>ネン</t>
    </rPh>
    <rPh sb="7" eb="8">
      <t>ガツ</t>
    </rPh>
    <rPh sb="8" eb="9">
      <t>ブン</t>
    </rPh>
    <phoneticPr fontId="2"/>
  </si>
  <si>
    <t>11月1日～11月30日</t>
    <rPh sb="2" eb="3">
      <t>ガツ</t>
    </rPh>
    <rPh sb="4" eb="5">
      <t>ニチ</t>
    </rPh>
    <rPh sb="8" eb="9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</si>
</sst>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0.0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5" fontId="8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38" fontId="12" fillId="0" borderId="0" xfId="1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6" fillId="0" borderId="16" xfId="0" applyFont="1" applyBorder="1">
      <alignment vertical="center"/>
    </xf>
    <xf numFmtId="0" fontId="7" fillId="0" borderId="16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2" fillId="0" borderId="5" xfId="4" applyFont="1" applyBorder="1" applyAlignment="1">
      <alignment horizontal="center" vertical="center" wrapText="1"/>
    </xf>
    <xf numFmtId="176" fontId="6" fillId="2" borderId="9" xfId="4" applyNumberFormat="1" applyFont="1" applyFill="1" applyBorder="1" applyProtection="1">
      <alignment vertical="center"/>
      <protection locked="0"/>
    </xf>
    <xf numFmtId="176" fontId="6" fillId="4" borderId="9" xfId="4" applyNumberFormat="1" applyFont="1" applyFill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2" fillId="0" borderId="4" xfId="4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 shrinkToFit="1"/>
    </xf>
    <xf numFmtId="38" fontId="12" fillId="0" borderId="4" xfId="3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40" fontId="12" fillId="0" borderId="4" xfId="1" applyNumberFormat="1" applyFont="1" applyBorder="1" applyAlignment="1">
      <alignment vertical="center" shrinkToFit="1"/>
    </xf>
    <xf numFmtId="176" fontId="12" fillId="0" borderId="4" xfId="0" applyNumberFormat="1" applyFont="1" applyBorder="1" applyAlignment="1">
      <alignment vertical="center" shrinkToFit="1"/>
    </xf>
    <xf numFmtId="38" fontId="12" fillId="0" borderId="4" xfId="1" applyFont="1" applyBorder="1" applyAlignment="1">
      <alignment vertical="center" shrinkToFit="1"/>
    </xf>
    <xf numFmtId="38" fontId="12" fillId="0" borderId="4" xfId="3" applyFont="1" applyFill="1" applyBorder="1" applyAlignment="1">
      <alignment vertical="center" shrinkToFit="1"/>
    </xf>
    <xf numFmtId="38" fontId="12" fillId="0" borderId="14" xfId="1" applyFont="1" applyBorder="1" applyAlignment="1">
      <alignment vertical="center" shrinkToFit="1"/>
    </xf>
    <xf numFmtId="0" fontId="12" fillId="0" borderId="1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40" fontId="6" fillId="3" borderId="1" xfId="3" applyNumberFormat="1" applyFont="1" applyFill="1" applyBorder="1" applyAlignment="1" applyProtection="1">
      <alignment horizontal="center" vertical="center"/>
      <protection locked="0"/>
    </xf>
    <xf numFmtId="40" fontId="6" fillId="3" borderId="2" xfId="3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15" xfId="0" applyBorder="1" applyAlignment="1">
      <alignment horizontal="center" vertical="center"/>
    </xf>
    <xf numFmtId="58" fontId="7" fillId="0" borderId="0" xfId="0" applyNumberFormat="1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6" fontId="11" fillId="0" borderId="1" xfId="2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7">
    <cellStyle name="桁区切り" xfId="1" builtinId="6"/>
    <cellStyle name="桁区切り 2" xfId="3"/>
    <cellStyle name="通貨" xfId="2" builtinId="7"/>
    <cellStyle name="通貨 2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zoomScaleNormal="100" zoomScaleSheetLayoutView="100" workbookViewId="0">
      <selection activeCell="L25" sqref="L25"/>
    </sheetView>
  </sheetViews>
  <sheetFormatPr defaultRowHeight="13.5" x14ac:dyDescent="0.15"/>
  <cols>
    <col min="1" max="1" width="16.5" customWidth="1"/>
    <col min="3" max="3" width="16.375" bestFit="1" customWidth="1"/>
    <col min="5" max="5" width="9.75" customWidth="1"/>
    <col min="8" max="8" width="12.375" customWidth="1"/>
    <col min="9" max="9" width="12.875" bestFit="1" customWidth="1"/>
    <col min="10" max="10" width="13.5" customWidth="1"/>
    <col min="11" max="11" width="12.875" bestFit="1" customWidth="1"/>
    <col min="12" max="12" width="12.375" customWidth="1"/>
  </cols>
  <sheetData>
    <row r="1" spans="1:12" ht="17.25" x14ac:dyDescent="0.15">
      <c r="K1" s="23"/>
      <c r="L1" s="23"/>
    </row>
    <row r="2" spans="1:12" ht="24" x14ac:dyDescent="0.15">
      <c r="A2" s="66" t="s">
        <v>32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.25" x14ac:dyDescent="0.15">
      <c r="B3" s="1"/>
      <c r="C3" s="1"/>
      <c r="D3" s="1"/>
      <c r="E3" s="1"/>
      <c r="F3" s="1"/>
      <c r="G3" s="1"/>
      <c r="H3" s="1"/>
      <c r="I3" s="1"/>
      <c r="J3" s="64" t="s">
        <v>34</v>
      </c>
      <c r="K3" s="65"/>
      <c r="L3" s="65"/>
    </row>
    <row r="4" spans="1:12" ht="17.25" x14ac:dyDescent="0.15">
      <c r="A4" s="2" t="s">
        <v>46</v>
      </c>
      <c r="B4" s="1"/>
      <c r="C4" s="1"/>
      <c r="D4" s="1"/>
      <c r="E4" s="1"/>
      <c r="F4" s="1"/>
      <c r="G4" s="1"/>
      <c r="H4" s="1"/>
      <c r="I4" s="1"/>
      <c r="J4" s="1"/>
      <c r="K4" s="1"/>
      <c r="L4" s="3"/>
    </row>
    <row r="5" spans="1:12" ht="27.75" customHeight="1" x14ac:dyDescent="0.15">
      <c r="C5" s="2"/>
      <c r="D5" s="2"/>
      <c r="E5" s="2"/>
      <c r="F5" s="1"/>
      <c r="G5" s="2" t="s">
        <v>0</v>
      </c>
      <c r="H5" s="62"/>
      <c r="I5" s="62"/>
      <c r="J5" s="62"/>
      <c r="K5" s="62"/>
      <c r="L5" s="62"/>
    </row>
    <row r="6" spans="1:12" ht="27.75" customHeight="1" x14ac:dyDescent="0.15">
      <c r="A6" s="4"/>
      <c r="B6" s="5"/>
      <c r="C6" s="5"/>
      <c r="D6" s="5"/>
      <c r="E6" s="5"/>
      <c r="F6" s="1"/>
      <c r="G6" s="61" t="s">
        <v>1</v>
      </c>
      <c r="H6" s="61"/>
      <c r="I6" s="62"/>
      <c r="J6" s="62"/>
      <c r="K6" s="62"/>
      <c r="L6" s="62"/>
    </row>
    <row r="7" spans="1:12" ht="27.75" customHeight="1" x14ac:dyDescent="0.15">
      <c r="D7" s="1"/>
      <c r="E7" s="1"/>
      <c r="F7" s="1"/>
      <c r="G7" s="2" t="s">
        <v>2</v>
      </c>
      <c r="I7" s="62"/>
      <c r="J7" s="62"/>
      <c r="K7" s="62"/>
      <c r="L7" s="36" t="s">
        <v>47</v>
      </c>
    </row>
    <row r="8" spans="1:12" ht="17.25" x14ac:dyDescent="0.15">
      <c r="D8" s="1"/>
      <c r="E8" s="1"/>
      <c r="F8" s="1"/>
      <c r="G8" s="1"/>
      <c r="H8" s="6"/>
      <c r="I8" s="6"/>
      <c r="J8" s="6"/>
      <c r="K8" s="6"/>
      <c r="L8" s="6"/>
    </row>
    <row r="9" spans="1:12" ht="17.25" x14ac:dyDescent="0.15">
      <c r="A9" s="2" t="s">
        <v>3</v>
      </c>
      <c r="B9" s="2" t="s">
        <v>50</v>
      </c>
      <c r="C9" s="7"/>
      <c r="D9" s="1"/>
      <c r="E9" s="1"/>
      <c r="F9" s="1"/>
      <c r="G9" s="1"/>
      <c r="H9" s="6"/>
      <c r="I9" s="6"/>
      <c r="J9" s="6"/>
      <c r="K9" s="6"/>
      <c r="L9" s="6"/>
    </row>
    <row r="10" spans="1:12" ht="18" thickBot="1" x14ac:dyDescent="0.2">
      <c r="A10" s="7"/>
      <c r="B10" s="7"/>
      <c r="C10" s="7"/>
      <c r="D10" s="1"/>
      <c r="E10" s="1"/>
      <c r="F10" s="1"/>
      <c r="G10" s="1"/>
      <c r="H10" s="6"/>
      <c r="I10" s="6"/>
      <c r="J10" s="6"/>
      <c r="K10" s="6"/>
      <c r="L10" s="6"/>
    </row>
    <row r="11" spans="1:12" ht="29.25" thickBot="1" x14ac:dyDescent="0.2">
      <c r="A11" s="18" t="s">
        <v>30</v>
      </c>
      <c r="B11" s="77" t="s">
        <v>4</v>
      </c>
      <c r="C11" s="78"/>
      <c r="D11" s="79">
        <f>L58</f>
        <v>0</v>
      </c>
      <c r="E11" s="80"/>
      <c r="F11" s="80"/>
      <c r="G11" s="80"/>
      <c r="H11" s="80"/>
      <c r="I11" s="81"/>
      <c r="J11" s="6"/>
      <c r="K11" s="6"/>
      <c r="L11" s="6"/>
    </row>
    <row r="12" spans="1:12" ht="17.25" x14ac:dyDescent="0.15">
      <c r="D12" s="1"/>
      <c r="E12" s="1"/>
      <c r="F12" s="1"/>
      <c r="G12" s="1"/>
      <c r="H12" s="6"/>
      <c r="I12" s="6"/>
      <c r="J12" s="6"/>
      <c r="K12" s="6"/>
      <c r="L12" s="6"/>
    </row>
    <row r="13" spans="1:12" ht="17.25" x14ac:dyDescent="0.15">
      <c r="D13" s="28" t="s">
        <v>36</v>
      </c>
      <c r="E13" s="1"/>
      <c r="F13" s="1"/>
      <c r="G13" s="1"/>
      <c r="H13" s="6"/>
      <c r="I13" s="6"/>
      <c r="J13" s="6"/>
      <c r="K13" s="6"/>
      <c r="L13" s="6"/>
    </row>
    <row r="14" spans="1:12" ht="17.25" x14ac:dyDescent="0.15">
      <c r="D14" s="1"/>
      <c r="E14" s="1"/>
      <c r="F14" s="1"/>
      <c r="G14" s="1"/>
      <c r="H14" s="6"/>
      <c r="I14" s="6"/>
      <c r="J14" s="6"/>
      <c r="K14" s="6"/>
      <c r="L14" s="6"/>
    </row>
    <row r="15" spans="1:12" ht="17.25" x14ac:dyDescent="0.15">
      <c r="D15" s="1"/>
      <c r="E15" s="1"/>
      <c r="F15" s="1"/>
      <c r="G15" s="1"/>
      <c r="H15" s="22"/>
      <c r="I15" s="22"/>
      <c r="J15" s="22"/>
      <c r="K15" s="22"/>
      <c r="L15" s="22"/>
    </row>
    <row r="16" spans="1:12" ht="17.25" x14ac:dyDescent="0.15">
      <c r="D16" s="1"/>
      <c r="E16" s="1"/>
      <c r="F16" s="1"/>
      <c r="G16" s="1"/>
      <c r="H16" s="6"/>
      <c r="I16" s="6"/>
      <c r="J16" s="6"/>
      <c r="K16" s="6"/>
      <c r="L16" s="6"/>
    </row>
    <row r="17" spans="1:12" ht="14.25" x14ac:dyDescent="0.15">
      <c r="A17" s="75" t="s">
        <v>37</v>
      </c>
      <c r="B17" s="75"/>
      <c r="C17" s="9"/>
      <c r="D17" s="9"/>
      <c r="E17" s="9"/>
      <c r="F17" s="9"/>
      <c r="G17" s="9"/>
      <c r="H17" s="9"/>
      <c r="I17" s="9"/>
      <c r="J17" s="9"/>
      <c r="K17" s="9"/>
      <c r="L17" s="10"/>
    </row>
    <row r="18" spans="1:12" ht="14.25" x14ac:dyDescent="0.15">
      <c r="A18" s="7" t="s">
        <v>43</v>
      </c>
      <c r="B18" s="30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1:12" ht="14.25" x14ac:dyDescent="0.15">
      <c r="A19" s="7" t="s">
        <v>38</v>
      </c>
      <c r="B19" s="30"/>
      <c r="C19" s="9"/>
      <c r="D19" s="9"/>
      <c r="E19" s="9"/>
      <c r="F19" s="9"/>
      <c r="G19" s="9"/>
      <c r="H19" s="9"/>
      <c r="I19" s="9"/>
      <c r="J19" s="9"/>
      <c r="K19" s="9"/>
      <c r="L19" s="10"/>
    </row>
    <row r="20" spans="1:12" ht="14.25" x14ac:dyDescent="0.15">
      <c r="A20" s="7" t="s">
        <v>42</v>
      </c>
      <c r="B20" s="30"/>
      <c r="C20" s="9"/>
      <c r="D20" s="9"/>
      <c r="E20" s="9"/>
      <c r="F20" s="9"/>
      <c r="G20" s="9"/>
      <c r="H20" s="9"/>
      <c r="I20" s="9"/>
      <c r="J20" s="9"/>
      <c r="K20" s="9"/>
      <c r="L20" s="10"/>
    </row>
    <row r="21" spans="1:12" ht="14.25" x14ac:dyDescent="0.15">
      <c r="A21" s="7" t="s">
        <v>49</v>
      </c>
      <c r="B21" s="30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17.25" x14ac:dyDescent="0.15">
      <c r="A22" s="24"/>
      <c r="B22" s="24"/>
      <c r="C22" s="24"/>
      <c r="D22" s="25"/>
      <c r="E22" s="25"/>
      <c r="F22" s="25"/>
      <c r="G22" s="25"/>
      <c r="H22" s="26"/>
      <c r="I22" s="26"/>
      <c r="J22" s="26"/>
      <c r="K22" s="26"/>
      <c r="L22" s="26"/>
    </row>
    <row r="23" spans="1:12" ht="17.25" x14ac:dyDescent="0.15">
      <c r="D23" s="1"/>
      <c r="E23" s="1"/>
      <c r="F23" s="1"/>
      <c r="G23" s="1"/>
      <c r="H23" s="6"/>
      <c r="I23" s="6"/>
      <c r="J23" s="6"/>
      <c r="K23" s="6"/>
      <c r="L23" s="6"/>
    </row>
    <row r="24" spans="1:12" ht="18" thickBot="1" x14ac:dyDescent="0.2">
      <c r="D24" s="1"/>
      <c r="E24" s="73" t="s">
        <v>39</v>
      </c>
      <c r="F24" s="73"/>
      <c r="G24" s="73"/>
      <c r="H24" s="6"/>
      <c r="I24" s="6"/>
      <c r="J24" s="6"/>
      <c r="K24" s="6"/>
      <c r="L24" s="6"/>
    </row>
    <row r="25" spans="1:12" ht="17.25" x14ac:dyDescent="0.15">
      <c r="A25" s="74" t="s">
        <v>48</v>
      </c>
      <c r="B25" s="75"/>
      <c r="C25" s="75"/>
      <c r="D25" s="76"/>
      <c r="E25" s="70"/>
      <c r="F25" s="70"/>
      <c r="G25" s="70"/>
      <c r="H25" s="6"/>
      <c r="I25" s="6"/>
      <c r="J25" s="6"/>
      <c r="K25" s="6"/>
      <c r="L25" s="6"/>
    </row>
    <row r="26" spans="1:12" ht="17.25" x14ac:dyDescent="0.15">
      <c r="A26" s="75"/>
      <c r="B26" s="75"/>
      <c r="C26" s="75"/>
      <c r="D26" s="76"/>
      <c r="E26" s="71"/>
      <c r="F26" s="71"/>
      <c r="G26" s="71"/>
      <c r="H26" s="6"/>
      <c r="I26" s="6"/>
      <c r="J26" s="6"/>
      <c r="K26" s="6"/>
      <c r="L26" s="6"/>
    </row>
    <row r="27" spans="1:12" ht="17.25" x14ac:dyDescent="0.15">
      <c r="A27" s="75"/>
      <c r="B27" s="75"/>
      <c r="C27" s="75"/>
      <c r="D27" s="76"/>
      <c r="E27" s="71"/>
      <c r="F27" s="71"/>
      <c r="G27" s="71"/>
      <c r="H27" s="6"/>
      <c r="I27" s="6"/>
      <c r="J27" s="6"/>
      <c r="K27" s="6"/>
      <c r="L27" s="6"/>
    </row>
    <row r="28" spans="1:12" ht="18" thickBot="1" x14ac:dyDescent="0.2">
      <c r="A28" s="75"/>
      <c r="B28" s="75"/>
      <c r="C28" s="75"/>
      <c r="D28" s="76"/>
      <c r="E28" s="72"/>
      <c r="F28" s="72"/>
      <c r="G28" s="72"/>
      <c r="H28" s="21"/>
      <c r="I28" s="21"/>
      <c r="J28" s="21"/>
      <c r="K28" s="21"/>
      <c r="L28" s="21"/>
    </row>
    <row r="29" spans="1:12" ht="28.5" customHeight="1" x14ac:dyDescent="0.15">
      <c r="D29" s="1"/>
      <c r="E29" s="1"/>
      <c r="F29" s="1"/>
      <c r="G29" s="1"/>
      <c r="H29" s="21"/>
      <c r="I29" s="21"/>
      <c r="J29" s="21"/>
      <c r="K29" s="21"/>
      <c r="L29" s="21"/>
    </row>
    <row r="30" spans="1:12" ht="17.25" customHeight="1" x14ac:dyDescent="0.15">
      <c r="D30" s="1"/>
      <c r="E30" s="1"/>
      <c r="F30" s="1"/>
      <c r="G30" s="1"/>
      <c r="H30" s="22"/>
      <c r="I30" s="22"/>
      <c r="J30" s="22"/>
      <c r="K30" s="35"/>
      <c r="L30" s="35"/>
    </row>
    <row r="31" spans="1:12" ht="17.25" customHeight="1" x14ac:dyDescent="0.15">
      <c r="D31" s="1"/>
      <c r="E31" s="1"/>
      <c r="F31" s="1"/>
      <c r="G31" s="1"/>
      <c r="H31" s="22"/>
      <c r="I31" s="22"/>
      <c r="J31" s="22"/>
      <c r="K31" s="35"/>
      <c r="L31" s="35"/>
    </row>
    <row r="32" spans="1:12" ht="24" x14ac:dyDescent="0.15">
      <c r="A32" s="66" t="s">
        <v>33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ht="18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18.75" customHeight="1" x14ac:dyDescent="0.15">
      <c r="A34" s="1" t="s">
        <v>3</v>
      </c>
      <c r="B34" s="1" t="s">
        <v>50</v>
      </c>
      <c r="C34" s="1"/>
      <c r="D34" s="34"/>
      <c r="E34" s="34"/>
      <c r="F34" s="34"/>
      <c r="G34" s="34"/>
      <c r="H34" s="34"/>
      <c r="I34" s="34"/>
      <c r="J34" s="34"/>
      <c r="K34" s="34"/>
      <c r="L34" s="34"/>
    </row>
    <row r="35" spans="1:12" ht="18" customHeight="1" x14ac:dyDescent="0.15">
      <c r="A35" s="34"/>
      <c r="B35" s="34"/>
      <c r="C35" s="34"/>
      <c r="D35" s="34"/>
      <c r="E35" s="34"/>
      <c r="F35" s="34"/>
      <c r="G35" s="1"/>
      <c r="H35" s="1"/>
      <c r="I35" s="1"/>
      <c r="J35" s="64" t="s">
        <v>34</v>
      </c>
      <c r="K35" s="65"/>
      <c r="L35" s="65"/>
    </row>
    <row r="36" spans="1:12" ht="14.25" x14ac:dyDescent="0.15">
      <c r="A36" s="29" t="s">
        <v>41</v>
      </c>
      <c r="C36" s="63"/>
      <c r="D36" s="63"/>
      <c r="E36" s="1"/>
      <c r="F36" s="1"/>
      <c r="G36" s="1"/>
      <c r="H36" s="1"/>
      <c r="I36" s="1"/>
      <c r="J36" s="1"/>
      <c r="K36" s="1"/>
      <c r="L36" s="3"/>
    </row>
    <row r="37" spans="1:12" ht="27.75" customHeight="1" thickBot="1" x14ac:dyDescent="0.2">
      <c r="A37" s="51" t="s">
        <v>5</v>
      </c>
      <c r="B37" s="67"/>
      <c r="C37" s="68" t="s">
        <v>6</v>
      </c>
      <c r="D37" s="69"/>
      <c r="E37" s="1"/>
      <c r="F37" s="6"/>
      <c r="G37" s="2" t="s">
        <v>0</v>
      </c>
      <c r="H37" s="62"/>
      <c r="I37" s="62"/>
      <c r="J37" s="62"/>
      <c r="K37" s="62"/>
      <c r="L37" s="62"/>
    </row>
    <row r="38" spans="1:12" ht="27.75" thickBot="1" x14ac:dyDescent="0.2">
      <c r="A38" s="47" t="s">
        <v>7</v>
      </c>
      <c r="B38" s="48"/>
      <c r="C38" s="31" t="s">
        <v>8</v>
      </c>
      <c r="D38" s="32"/>
      <c r="E38" s="1"/>
      <c r="G38" s="61" t="s">
        <v>1</v>
      </c>
      <c r="H38" s="61"/>
      <c r="I38" s="62"/>
      <c r="J38" s="62"/>
      <c r="K38" s="62"/>
      <c r="L38" s="62"/>
    </row>
    <row r="39" spans="1:12" ht="27.75" thickBot="1" x14ac:dyDescent="0.2">
      <c r="A39" s="49"/>
      <c r="B39" s="50"/>
      <c r="C39" s="31" t="s">
        <v>9</v>
      </c>
      <c r="D39" s="33"/>
      <c r="E39" s="1"/>
      <c r="F39" s="1"/>
      <c r="G39" s="2" t="s">
        <v>2</v>
      </c>
      <c r="I39" s="62"/>
      <c r="J39" s="62"/>
      <c r="K39" s="62"/>
      <c r="L39" s="36" t="s">
        <v>47</v>
      </c>
    </row>
    <row r="40" spans="1:12" ht="21.75" customHeight="1" x14ac:dyDescent="0.15">
      <c r="A40" s="30" t="s">
        <v>45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10"/>
    </row>
    <row r="41" spans="1:12" ht="14.25" x14ac:dyDescent="0.1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10"/>
    </row>
    <row r="42" spans="1:12" ht="14.25" x14ac:dyDescent="0.15">
      <c r="A42" s="30" t="s">
        <v>44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10"/>
    </row>
    <row r="43" spans="1:12" ht="14.25" x14ac:dyDescent="0.15">
      <c r="A43" s="54"/>
      <c r="B43" s="55" t="s">
        <v>10</v>
      </c>
      <c r="C43" s="54" t="s">
        <v>11</v>
      </c>
      <c r="D43" s="56" t="s">
        <v>12</v>
      </c>
      <c r="E43" s="56" t="s">
        <v>13</v>
      </c>
      <c r="F43" s="11" t="s">
        <v>14</v>
      </c>
      <c r="G43" s="59" t="s">
        <v>15</v>
      </c>
      <c r="H43" s="12" t="s">
        <v>5</v>
      </c>
      <c r="I43" s="12" t="s">
        <v>16</v>
      </c>
      <c r="J43" s="12" t="s">
        <v>6</v>
      </c>
      <c r="K43" s="12" t="s">
        <v>17</v>
      </c>
      <c r="L43" s="11" t="s">
        <v>35</v>
      </c>
    </row>
    <row r="44" spans="1:12" ht="14.25" x14ac:dyDescent="0.15">
      <c r="A44" s="54"/>
      <c r="B44" s="55"/>
      <c r="C44" s="54"/>
      <c r="D44" s="57"/>
      <c r="E44" s="58"/>
      <c r="F44" s="13" t="s">
        <v>20</v>
      </c>
      <c r="G44" s="60"/>
      <c r="H44" s="14" t="s">
        <v>7</v>
      </c>
      <c r="I44" s="14" t="s">
        <v>18</v>
      </c>
      <c r="J44" s="14" t="s">
        <v>19</v>
      </c>
      <c r="K44" s="14" t="s">
        <v>19</v>
      </c>
      <c r="L44" s="13" t="s">
        <v>18</v>
      </c>
    </row>
    <row r="45" spans="1:12" ht="14.25" x14ac:dyDescent="0.15">
      <c r="A45" s="54"/>
      <c r="B45" s="55"/>
      <c r="C45" s="54"/>
      <c r="D45" s="15" t="s">
        <v>21</v>
      </c>
      <c r="E45" s="16" t="s">
        <v>22</v>
      </c>
      <c r="F45" s="16" t="s">
        <v>23</v>
      </c>
      <c r="G45" s="16" t="s">
        <v>24</v>
      </c>
      <c r="H45" s="16" t="s">
        <v>25</v>
      </c>
      <c r="I45" s="17" t="s">
        <v>26</v>
      </c>
      <c r="J45" s="16" t="s">
        <v>27</v>
      </c>
      <c r="K45" s="16" t="s">
        <v>28</v>
      </c>
      <c r="L45" s="16" t="s">
        <v>29</v>
      </c>
    </row>
    <row r="46" spans="1:12" ht="18.75" customHeight="1" x14ac:dyDescent="0.15">
      <c r="A46" s="37" t="s">
        <v>51</v>
      </c>
      <c r="B46" s="38" t="s">
        <v>52</v>
      </c>
      <c r="C46" s="39" t="s">
        <v>53</v>
      </c>
      <c r="D46" s="40">
        <v>2414</v>
      </c>
      <c r="E46" s="40">
        <v>372213</v>
      </c>
      <c r="F46" s="41">
        <v>100</v>
      </c>
      <c r="G46" s="41">
        <v>0.85</v>
      </c>
      <c r="H46" s="42">
        <f>$A$39</f>
        <v>0</v>
      </c>
      <c r="I46" s="42">
        <f t="shared" ref="I46:I55" si="0">D46*G46*H46</f>
        <v>0</v>
      </c>
      <c r="J46" s="43">
        <f t="shared" ref="J46:J57" si="1">$D$39</f>
        <v>0</v>
      </c>
      <c r="K46" s="42">
        <f t="shared" ref="K46:K52" si="2">E46*J46</f>
        <v>0</v>
      </c>
      <c r="L46" s="44">
        <f t="shared" ref="L46:L52" si="3">ROUNDDOWN(I46+K46,0)</f>
        <v>0</v>
      </c>
    </row>
    <row r="47" spans="1:12" ht="18.75" customHeight="1" x14ac:dyDescent="0.15">
      <c r="A47" s="37" t="s">
        <v>54</v>
      </c>
      <c r="B47" s="38" t="s">
        <v>52</v>
      </c>
      <c r="C47" s="39" t="s">
        <v>55</v>
      </c>
      <c r="D47" s="45">
        <v>2414</v>
      </c>
      <c r="E47" s="45">
        <v>390333</v>
      </c>
      <c r="F47" s="41">
        <v>100</v>
      </c>
      <c r="G47" s="41">
        <v>0.85</v>
      </c>
      <c r="H47" s="42">
        <f t="shared" ref="H47:H57" si="4">$A$39</f>
        <v>0</v>
      </c>
      <c r="I47" s="42">
        <f>D47*G47*H47</f>
        <v>0</v>
      </c>
      <c r="J47" s="43">
        <f t="shared" si="1"/>
        <v>0</v>
      </c>
      <c r="K47" s="42">
        <f t="shared" si="2"/>
        <v>0</v>
      </c>
      <c r="L47" s="44">
        <f t="shared" si="3"/>
        <v>0</v>
      </c>
    </row>
    <row r="48" spans="1:12" ht="18.75" customHeight="1" x14ac:dyDescent="0.15">
      <c r="A48" s="37" t="s">
        <v>56</v>
      </c>
      <c r="B48" s="38" t="s">
        <v>52</v>
      </c>
      <c r="C48" s="39" t="s">
        <v>57</v>
      </c>
      <c r="D48" s="45">
        <v>2414</v>
      </c>
      <c r="E48" s="45">
        <v>383235</v>
      </c>
      <c r="F48" s="41">
        <v>100</v>
      </c>
      <c r="G48" s="41">
        <v>0.85</v>
      </c>
      <c r="H48" s="42">
        <f t="shared" si="4"/>
        <v>0</v>
      </c>
      <c r="I48" s="42">
        <f t="shared" si="0"/>
        <v>0</v>
      </c>
      <c r="J48" s="43">
        <f t="shared" si="1"/>
        <v>0</v>
      </c>
      <c r="K48" s="42">
        <f t="shared" si="2"/>
        <v>0</v>
      </c>
      <c r="L48" s="44">
        <f t="shared" si="3"/>
        <v>0</v>
      </c>
    </row>
    <row r="49" spans="1:12" ht="18.75" customHeight="1" x14ac:dyDescent="0.15">
      <c r="A49" s="37" t="s">
        <v>58</v>
      </c>
      <c r="B49" s="38" t="s">
        <v>52</v>
      </c>
      <c r="C49" s="39" t="s">
        <v>59</v>
      </c>
      <c r="D49" s="45">
        <v>2414</v>
      </c>
      <c r="E49" s="45">
        <v>344437</v>
      </c>
      <c r="F49" s="41">
        <v>100</v>
      </c>
      <c r="G49" s="41">
        <v>0.85</v>
      </c>
      <c r="H49" s="42">
        <f t="shared" si="4"/>
        <v>0</v>
      </c>
      <c r="I49" s="42">
        <f t="shared" si="0"/>
        <v>0</v>
      </c>
      <c r="J49" s="43">
        <f t="shared" si="1"/>
        <v>0</v>
      </c>
      <c r="K49" s="42">
        <f t="shared" si="2"/>
        <v>0</v>
      </c>
      <c r="L49" s="44">
        <f t="shared" si="3"/>
        <v>0</v>
      </c>
    </row>
    <row r="50" spans="1:12" ht="18.75" customHeight="1" x14ac:dyDescent="0.15">
      <c r="A50" s="37" t="s">
        <v>60</v>
      </c>
      <c r="B50" s="38" t="s">
        <v>52</v>
      </c>
      <c r="C50" s="39" t="s">
        <v>61</v>
      </c>
      <c r="D50" s="40">
        <v>2414</v>
      </c>
      <c r="E50" s="40">
        <v>300495</v>
      </c>
      <c r="F50" s="41">
        <v>100</v>
      </c>
      <c r="G50" s="41">
        <v>0.85</v>
      </c>
      <c r="H50" s="42">
        <f>$A$39</f>
        <v>0</v>
      </c>
      <c r="I50" s="42">
        <f t="shared" si="0"/>
        <v>0</v>
      </c>
      <c r="J50" s="43">
        <f t="shared" si="1"/>
        <v>0</v>
      </c>
      <c r="K50" s="42">
        <f t="shared" si="2"/>
        <v>0</v>
      </c>
      <c r="L50" s="44">
        <f t="shared" si="3"/>
        <v>0</v>
      </c>
    </row>
    <row r="51" spans="1:12" ht="18.75" customHeight="1" x14ac:dyDescent="0.15">
      <c r="A51" s="37" t="s">
        <v>62</v>
      </c>
      <c r="B51" s="38" t="s">
        <v>52</v>
      </c>
      <c r="C51" s="39" t="s">
        <v>63</v>
      </c>
      <c r="D51" s="40">
        <v>2414</v>
      </c>
      <c r="E51" s="40">
        <v>338254</v>
      </c>
      <c r="F51" s="41">
        <v>100</v>
      </c>
      <c r="G51" s="41">
        <v>0.85</v>
      </c>
      <c r="H51" s="42">
        <f t="shared" si="4"/>
        <v>0</v>
      </c>
      <c r="I51" s="42">
        <f t="shared" si="0"/>
        <v>0</v>
      </c>
      <c r="J51" s="43">
        <f t="shared" si="1"/>
        <v>0</v>
      </c>
      <c r="K51" s="42">
        <f t="shared" si="2"/>
        <v>0</v>
      </c>
      <c r="L51" s="44">
        <f t="shared" si="3"/>
        <v>0</v>
      </c>
    </row>
    <row r="52" spans="1:12" ht="18.75" customHeight="1" x14ac:dyDescent="0.15">
      <c r="A52" s="37" t="s">
        <v>64</v>
      </c>
      <c r="B52" s="38" t="s">
        <v>52</v>
      </c>
      <c r="C52" s="39" t="s">
        <v>65</v>
      </c>
      <c r="D52" s="40">
        <v>2414</v>
      </c>
      <c r="E52" s="40">
        <v>472461</v>
      </c>
      <c r="F52" s="41">
        <v>100</v>
      </c>
      <c r="G52" s="41">
        <v>0.85</v>
      </c>
      <c r="H52" s="42">
        <f t="shared" si="4"/>
        <v>0</v>
      </c>
      <c r="I52" s="42">
        <f t="shared" si="0"/>
        <v>0</v>
      </c>
      <c r="J52" s="43">
        <f t="shared" si="1"/>
        <v>0</v>
      </c>
      <c r="K52" s="42">
        <f t="shared" si="2"/>
        <v>0</v>
      </c>
      <c r="L52" s="44">
        <f t="shared" si="3"/>
        <v>0</v>
      </c>
    </row>
    <row r="53" spans="1:12" ht="18.75" customHeight="1" x14ac:dyDescent="0.15">
      <c r="A53" s="37" t="s">
        <v>66</v>
      </c>
      <c r="B53" s="38" t="s">
        <v>67</v>
      </c>
      <c r="C53" s="39" t="s">
        <v>68</v>
      </c>
      <c r="D53" s="40">
        <v>2414</v>
      </c>
      <c r="E53" s="40">
        <v>618935</v>
      </c>
      <c r="F53" s="41">
        <v>100</v>
      </c>
      <c r="G53" s="41">
        <v>0.85</v>
      </c>
      <c r="H53" s="42">
        <f t="shared" si="4"/>
        <v>0</v>
      </c>
      <c r="I53" s="42">
        <f t="shared" si="0"/>
        <v>0</v>
      </c>
      <c r="J53" s="43">
        <f>$D$38</f>
        <v>0</v>
      </c>
      <c r="K53" s="42">
        <f>E53*J53</f>
        <v>0</v>
      </c>
      <c r="L53" s="44">
        <f>ROUNDDOWN(I53+K53,0)</f>
        <v>0</v>
      </c>
    </row>
    <row r="54" spans="1:12" ht="18.75" customHeight="1" x14ac:dyDescent="0.15">
      <c r="A54" s="37" t="s">
        <v>69</v>
      </c>
      <c r="B54" s="38" t="s">
        <v>67</v>
      </c>
      <c r="C54" s="39" t="s">
        <v>70</v>
      </c>
      <c r="D54" s="40">
        <v>2414</v>
      </c>
      <c r="E54" s="40">
        <v>495027</v>
      </c>
      <c r="F54" s="41">
        <v>100</v>
      </c>
      <c r="G54" s="41">
        <v>0.85</v>
      </c>
      <c r="H54" s="42">
        <f t="shared" si="4"/>
        <v>0</v>
      </c>
      <c r="I54" s="42">
        <f t="shared" si="0"/>
        <v>0</v>
      </c>
      <c r="J54" s="43">
        <f>$D$38</f>
        <v>0</v>
      </c>
      <c r="K54" s="42">
        <f>E54*J54</f>
        <v>0</v>
      </c>
      <c r="L54" s="44">
        <f>ROUNDDOWN(I54+K54,0)</f>
        <v>0</v>
      </c>
    </row>
    <row r="55" spans="1:12" ht="18.75" customHeight="1" x14ac:dyDescent="0.15">
      <c r="A55" s="37" t="s">
        <v>71</v>
      </c>
      <c r="B55" s="38" t="s">
        <v>67</v>
      </c>
      <c r="C55" s="39" t="s">
        <v>72</v>
      </c>
      <c r="D55" s="40">
        <v>2414</v>
      </c>
      <c r="E55" s="40">
        <v>441124</v>
      </c>
      <c r="F55" s="41">
        <v>100</v>
      </c>
      <c r="G55" s="41">
        <v>0.85</v>
      </c>
      <c r="H55" s="42">
        <f t="shared" si="4"/>
        <v>0</v>
      </c>
      <c r="I55" s="42">
        <f t="shared" si="0"/>
        <v>0</v>
      </c>
      <c r="J55" s="43">
        <f>$D$38</f>
        <v>0</v>
      </c>
      <c r="K55" s="42">
        <f>E55*J55</f>
        <v>0</v>
      </c>
      <c r="L55" s="44">
        <f>ROUNDDOWN(I55+K55,0)</f>
        <v>0</v>
      </c>
    </row>
    <row r="56" spans="1:12" ht="18.75" customHeight="1" x14ac:dyDescent="0.15">
      <c r="A56" s="37" t="s">
        <v>73</v>
      </c>
      <c r="B56" s="38" t="s">
        <v>52</v>
      </c>
      <c r="C56" s="39" t="s">
        <v>74</v>
      </c>
      <c r="D56" s="40">
        <v>2414</v>
      </c>
      <c r="E56" s="40">
        <v>340202</v>
      </c>
      <c r="F56" s="41">
        <v>100</v>
      </c>
      <c r="G56" s="41">
        <v>0.85</v>
      </c>
      <c r="H56" s="42">
        <f>$A$39</f>
        <v>0</v>
      </c>
      <c r="I56" s="42">
        <f>D56*G56*H56</f>
        <v>0</v>
      </c>
      <c r="J56" s="43">
        <f t="shared" si="1"/>
        <v>0</v>
      </c>
      <c r="K56" s="42">
        <f>E56*J56</f>
        <v>0</v>
      </c>
      <c r="L56" s="44">
        <f>ROUNDDOWN(I56+K56,0)</f>
        <v>0</v>
      </c>
    </row>
    <row r="57" spans="1:12" ht="18.75" customHeight="1" thickBot="1" x14ac:dyDescent="0.2">
      <c r="A57" s="37" t="s">
        <v>75</v>
      </c>
      <c r="B57" s="38" t="s">
        <v>52</v>
      </c>
      <c r="C57" s="39" t="s">
        <v>76</v>
      </c>
      <c r="D57" s="40">
        <v>2414</v>
      </c>
      <c r="E57" s="40">
        <v>333863</v>
      </c>
      <c r="F57" s="41">
        <v>100</v>
      </c>
      <c r="G57" s="41">
        <v>0.85</v>
      </c>
      <c r="H57" s="42">
        <f t="shared" si="4"/>
        <v>0</v>
      </c>
      <c r="I57" s="42">
        <f>D57*G57*H57</f>
        <v>0</v>
      </c>
      <c r="J57" s="43">
        <f t="shared" si="1"/>
        <v>0</v>
      </c>
      <c r="K57" s="42">
        <f>E57*J57</f>
        <v>0</v>
      </c>
      <c r="L57" s="44">
        <f>ROUNDDOWN(I57+K57,0)</f>
        <v>0</v>
      </c>
    </row>
    <row r="58" spans="1:12" ht="18.75" customHeight="1" thickTop="1" thickBot="1" x14ac:dyDescent="0.2">
      <c r="A58" s="51" t="s">
        <v>31</v>
      </c>
      <c r="B58" s="52"/>
      <c r="C58" s="52"/>
      <c r="D58" s="52"/>
      <c r="E58" s="52"/>
      <c r="F58" s="52"/>
      <c r="G58" s="52"/>
      <c r="H58" s="52"/>
      <c r="I58" s="52"/>
      <c r="J58" s="52"/>
      <c r="K58" s="53"/>
      <c r="L58" s="46">
        <f>SUM(L46:L57)</f>
        <v>0</v>
      </c>
    </row>
    <row r="59" spans="1:12" ht="18.75" customHeight="1" thickTop="1" x14ac:dyDescent="0.15">
      <c r="A59" s="27" t="s">
        <v>40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20"/>
    </row>
    <row r="60" spans="1:12" ht="9.75" customHeight="1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20"/>
    </row>
  </sheetData>
  <sheetProtection password="DEF9" sheet="1" objects="1" scenarios="1"/>
  <mergeCells count="32">
    <mergeCell ref="A2:L2"/>
    <mergeCell ref="I7:K7"/>
    <mergeCell ref="E25:E28"/>
    <mergeCell ref="F25:F28"/>
    <mergeCell ref="G25:G28"/>
    <mergeCell ref="E24:G24"/>
    <mergeCell ref="A25:D28"/>
    <mergeCell ref="H5:L5"/>
    <mergeCell ref="I6:L6"/>
    <mergeCell ref="A17:B17"/>
    <mergeCell ref="B11:C11"/>
    <mergeCell ref="D11:I11"/>
    <mergeCell ref="C36:D36"/>
    <mergeCell ref="J3:L3"/>
    <mergeCell ref="G6:H6"/>
    <mergeCell ref="A32:L32"/>
    <mergeCell ref="A37:B37"/>
    <mergeCell ref="C37:D37"/>
    <mergeCell ref="J35:L35"/>
    <mergeCell ref="H37:L37"/>
    <mergeCell ref="A38:B38"/>
    <mergeCell ref="A39:B39"/>
    <mergeCell ref="A58:K58"/>
    <mergeCell ref="A43:A45"/>
    <mergeCell ref="B43:B45"/>
    <mergeCell ref="C43:C45"/>
    <mergeCell ref="D43:D44"/>
    <mergeCell ref="E43:E44"/>
    <mergeCell ref="G43:G44"/>
    <mergeCell ref="G38:H38"/>
    <mergeCell ref="I38:L38"/>
    <mergeCell ref="I39:K39"/>
  </mergeCells>
  <phoneticPr fontId="3"/>
  <dataValidations count="2">
    <dataValidation imeMode="off" allowBlank="1" showInputMessage="1" showErrorMessage="1" sqref="E25:G28 A39:B39 D38 D39"/>
    <dataValidation imeMode="on" allowBlank="1" showInputMessage="1" showErrorMessage="1" sqref="H5:L5 I6:L6 I7:K7 H37:L37 I38:L38 I39:K39"/>
  </dataValidation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入札書及び入札内訳書</vt:lpstr>
      <vt:lpstr>入札書及び入札内訳書!Print_Area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FJ-USER</cp:lastModifiedBy>
  <cp:lastPrinted>2018-07-19T00:38:04Z</cp:lastPrinted>
  <dcterms:created xsi:type="dcterms:W3CDTF">2016-02-11T23:36:23Z</dcterms:created>
  <dcterms:modified xsi:type="dcterms:W3CDTF">2018-07-19T00:53:02Z</dcterms:modified>
</cp:coreProperties>
</file>